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xml" ContentType="application/vnd.openxmlformats-officedocument.drawing+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charts/chart31.xml" ContentType="application/vnd.openxmlformats-officedocument.drawingml.chart+xml"/>
  <Override PartName="/xl/charts/style29.xml" ContentType="application/vnd.ms-office.chartstyle+xml"/>
  <Override PartName="/xl/charts/colors29.xml" ContentType="application/vnd.ms-office.chartcolorstyle+xml"/>
  <Override PartName="/xl/charts/chart3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5.xml" ContentType="application/vnd.openxmlformats-officedocument.drawing+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xl/charts/chart34.xml" ContentType="application/vnd.openxmlformats-officedocument.drawingml.chart+xml"/>
  <Override PartName="/xl/charts/style32.xml" ContentType="application/vnd.ms-office.chartstyle+xml"/>
  <Override PartName="/xl/charts/colors32.xml" ContentType="application/vnd.ms-office.chartcolorstyle+xml"/>
  <Override PartName="/xl/charts/chart35.xml" ContentType="application/vnd.openxmlformats-officedocument.drawingml.chart+xml"/>
  <Override PartName="/xl/charts/style33.xml" ContentType="application/vnd.ms-office.chartstyle+xml"/>
  <Override PartName="/xl/charts/colors33.xml" ContentType="application/vnd.ms-office.chartcolorstyle+xml"/>
  <Override PartName="/xl/charts/chart36.xml" ContentType="application/vnd.openxmlformats-officedocument.drawingml.chart+xml"/>
  <Override PartName="/xl/charts/style34.xml" ContentType="application/vnd.ms-office.chartstyle+xml"/>
  <Override PartName="/xl/charts/colors34.xml" ContentType="application/vnd.ms-office.chartcolorstyle+xml"/>
  <Override PartName="/xl/charts/chart37.xml" ContentType="application/vnd.openxmlformats-officedocument.drawingml.chart+xml"/>
  <Override PartName="/xl/charts/style35.xml" ContentType="application/vnd.ms-office.chartstyle+xml"/>
  <Override PartName="/xl/charts/colors35.xml" ContentType="application/vnd.ms-office.chartcolorstyle+xml"/>
  <Override PartName="/xl/charts/chart38.xml" ContentType="application/vnd.openxmlformats-officedocument.drawingml.chart+xml"/>
  <Override PartName="/xl/charts/style36.xml" ContentType="application/vnd.ms-office.chartstyle+xml"/>
  <Override PartName="/xl/charts/colors36.xml" ContentType="application/vnd.ms-office.chartcolorstyle+xml"/>
  <Override PartName="/xl/charts/chart39.xml" ContentType="application/vnd.openxmlformats-officedocument.drawingml.chart+xml"/>
  <Override PartName="/xl/charts/style37.xml" ContentType="application/vnd.ms-office.chartstyle+xml"/>
  <Override PartName="/xl/charts/colors37.xml" ContentType="application/vnd.ms-office.chartcolorstyle+xml"/>
  <Override PartName="/xl/charts/chart40.xml" ContentType="application/vnd.openxmlformats-officedocument.drawingml.chart+xml"/>
  <Override PartName="/xl/charts/style38.xml" ContentType="application/vnd.ms-office.chartstyle+xml"/>
  <Override PartName="/xl/charts/colors38.xml" ContentType="application/vnd.ms-office.chartcolorstyle+xml"/>
  <Override PartName="/xl/charts/chart41.xml" ContentType="application/vnd.openxmlformats-officedocument.drawingml.chart+xml"/>
  <Override PartName="/xl/charts/style39.xml" ContentType="application/vnd.ms-office.chartstyle+xml"/>
  <Override PartName="/xl/charts/colors39.xml" ContentType="application/vnd.ms-office.chartcolorstyle+xml"/>
  <Override PartName="/xl/charts/chart42.xml" ContentType="application/vnd.openxmlformats-officedocument.drawingml.chart+xml"/>
  <Override PartName="/xl/charts/style40.xml" ContentType="application/vnd.ms-office.chartstyle+xml"/>
  <Override PartName="/xl/charts/colors40.xml" ContentType="application/vnd.ms-office.chartcolorstyle+xml"/>
  <Override PartName="/xl/charts/chart43.xml" ContentType="application/vnd.openxmlformats-officedocument.drawingml.chart+xml"/>
  <Override PartName="/xl/charts/style41.xml" ContentType="application/vnd.ms-office.chartstyle+xml"/>
  <Override PartName="/xl/charts/colors41.xml" ContentType="application/vnd.ms-office.chartcolorstyle+xml"/>
  <Override PartName="/xl/charts/chart44.xml" ContentType="application/vnd.openxmlformats-officedocument.drawingml.chart+xml"/>
  <Override PartName="/xl/charts/style42.xml" ContentType="application/vnd.ms-office.chartstyle+xml"/>
  <Override PartName="/xl/charts/colors4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7A5B1SRVFIL0001\work$\NCCU\2 Emergency Ambulance Services Committee\EASC Action Plan\EASC ACTION PLAN NEW\Versions of new EASC Action Plan\"/>
    </mc:Choice>
  </mc:AlternateContent>
  <xr:revisionPtr revIDLastSave="0" documentId="13_ncr:1_{A66FD5D7-0220-4905-B706-DAF2A8A425E0}" xr6:coauthVersionLast="45" xr6:coauthVersionMax="45" xr10:uidLastSave="{00000000-0000-0000-0000-000000000000}"/>
  <bookViews>
    <workbookView xWindow="28680" yWindow="-14355" windowWidth="17520" windowHeight="30360" tabRatio="826" xr2:uid="{00000000-000D-0000-FFFF-FFFF00000000}"/>
  </bookViews>
  <sheets>
    <sheet name="Cover_sheet" sheetId="26" r:id="rId1"/>
    <sheet name="Table_of_contents" sheetId="27" r:id="rId2"/>
    <sheet name="Action_Plan" sheetId="31" r:id="rId3"/>
    <sheet name=" Wales_Overview_Daily" sheetId="25" r:id="rId4"/>
    <sheet name=" Wales_Overview_12month" sheetId="23" r:id="rId5"/>
    <sheet name="Daily_Data" sheetId="28" state="veryHidden" r:id="rId6"/>
    <sheet name="Yearly_Data" sheetId="30" state="veryHidden" r:id="rId7"/>
    <sheet name="Site_Handover_Trajectories" sheetId="20" state="veryHidden" r:id="rId8"/>
  </sheets>
  <externalReferences>
    <externalReference r:id="rId9"/>
    <externalReference r:id="rId10"/>
  </externalReferences>
  <definedNames>
    <definedName name="_xlnm._FilterDatabase" localSheetId="5" hidden="1">Daily_Data!$A$1:$Y$1309</definedName>
    <definedName name="_xlnm._FilterDatabase" localSheetId="6" hidden="1">Yearly_Data!$A$1:$W$1308</definedName>
    <definedName name="Current" localSheetId="6">#REF!</definedName>
    <definedName name="Current">#REF!</definedName>
    <definedName name="Current_Handover" localSheetId="6">#REF!</definedName>
    <definedName name="Current_Handover">#REF!</definedName>
    <definedName name="CurrentHB" localSheetId="6">#REF!</definedName>
    <definedName name="CurrentHB">#REF!</definedName>
    <definedName name="CurrentHospital" localSheetId="6">#REF!</definedName>
    <definedName name="CurrentHospital">#REF!</definedName>
    <definedName name="CurrentLHB" localSheetId="6">#REF!</definedName>
    <definedName name="CurrentLHB">#REF!</definedName>
    <definedName name="daily" localSheetId="6">#REF!</definedName>
    <definedName name="daily">#REF!</definedName>
    <definedName name="data" localSheetId="6">#REF!</definedName>
    <definedName name="data">#REF!</definedName>
    <definedName name="Data_Handover" localSheetId="6">#REF!</definedName>
    <definedName name="Data_Handover">#REF!</definedName>
    <definedName name="data2" localSheetId="6">#REF!</definedName>
    <definedName name="data2">#REF!</definedName>
    <definedName name="DatabyHB" localSheetId="6">#REF!</definedName>
    <definedName name="DatabyHB">#REF!</definedName>
    <definedName name="DatabyLHB" localSheetId="6">#REF!</definedName>
    <definedName name="DatabyLHB">#REF!</definedName>
    <definedName name="dataHB" localSheetId="6">#REF!</definedName>
    <definedName name="dataHB">#REF!</definedName>
    <definedName name="DataHospital" localSheetId="6">#REF!</definedName>
    <definedName name="DataHospital">#REF!</definedName>
    <definedName name="Last_Handover" localSheetId="6">#REF!</definedName>
    <definedName name="Last_Handover">#REF!</definedName>
    <definedName name="LastHB" localSheetId="6">#REF!</definedName>
    <definedName name="LastHB">#REF!</definedName>
    <definedName name="LastHospital" localSheetId="6">#REF!</definedName>
    <definedName name="LastHospital">#REF!</definedName>
    <definedName name="LastLHB" localSheetId="6">#REF!</definedName>
    <definedName name="LastLHB">#REF!</definedName>
    <definedName name="LostHours" localSheetId="6">#REF!</definedName>
    <definedName name="LostHours">#REF!</definedName>
    <definedName name="LostHoursHB" localSheetId="6">#REF!</definedName>
    <definedName name="LostHoursHB">#REF!</definedName>
    <definedName name="SixMonths" localSheetId="6">#REF!</definedName>
    <definedName name="SixMonths">#REF!</definedName>
    <definedName name="ThreeMonths" localSheetId="6">#REF!</definedName>
    <definedName name="ThreeMonths">#REF!</definedName>
    <definedName name="TwelveMonths" localSheetId="4">#REF!</definedName>
    <definedName name="TwelveMonths" localSheetId="3">#REF!</definedName>
    <definedName name="TwelveMonths" localSheetId="2">'[1]Daily Data'!#REF!</definedName>
    <definedName name="TwelveMonths" localSheetId="6">#REF!</definedName>
    <definedName name="TwelveMonth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3" i="31" l="1"/>
  <c r="C22" i="31"/>
  <c r="AB14" i="30" l="1"/>
  <c r="AA14" i="30"/>
  <c r="A1313" i="28"/>
  <c r="A1314" i="28"/>
  <c r="A1315" i="28"/>
  <c r="A1316" i="28"/>
  <c r="A1317" i="28"/>
  <c r="A1318" i="28"/>
  <c r="A1319" i="28"/>
  <c r="A1320" i="28"/>
  <c r="A1321" i="28"/>
  <c r="A1322" i="28"/>
  <c r="A1323" i="28"/>
  <c r="A1324" i="28"/>
  <c r="A1325" i="28"/>
  <c r="A1326" i="28"/>
  <c r="A1327" i="28"/>
  <c r="A1328" i="28"/>
  <c r="A1329" i="28"/>
  <c r="A1330" i="28"/>
  <c r="A1331" i="28"/>
  <c r="A1332" i="28"/>
  <c r="A1333" i="28"/>
  <c r="A1334" i="28"/>
  <c r="A1335" i="28"/>
  <c r="A1336" i="28"/>
  <c r="A1337" i="28"/>
  <c r="A1338" i="28"/>
  <c r="A1339" i="28"/>
  <c r="A1340" i="28"/>
  <c r="A1341" i="28"/>
  <c r="P14" i="30"/>
  <c r="Q14" i="30"/>
  <c r="R14" i="30"/>
  <c r="S14" i="30"/>
  <c r="T14" i="30"/>
  <c r="U14" i="30"/>
  <c r="V14" i="30"/>
  <c r="W14" i="30"/>
  <c r="L14" i="30"/>
  <c r="M14" i="30"/>
  <c r="N14" i="30"/>
  <c r="O14" i="30"/>
  <c r="I14" i="30"/>
  <c r="J14" i="30"/>
  <c r="K14" i="30"/>
  <c r="E14" i="30"/>
  <c r="F14" i="30"/>
  <c r="G14" i="30"/>
  <c r="H14" i="30"/>
  <c r="D14" i="30"/>
  <c r="C14" i="30"/>
  <c r="B14" i="30"/>
  <c r="AB13" i="30" l="1"/>
  <c r="AA13" i="30"/>
  <c r="A1312" i="28" l="1"/>
  <c r="A1311" i="28"/>
  <c r="A1310" i="28"/>
  <c r="G11" i="30" l="1"/>
  <c r="G10" i="30"/>
  <c r="G9" i="30"/>
  <c r="G8" i="30"/>
  <c r="G7" i="30"/>
  <c r="G6" i="30"/>
  <c r="G5" i="30"/>
  <c r="G4" i="30"/>
  <c r="G3" i="30"/>
  <c r="G2" i="30"/>
  <c r="F11" i="30"/>
  <c r="F10" i="30"/>
  <c r="F9" i="30"/>
  <c r="F8" i="30"/>
  <c r="F7" i="30"/>
  <c r="F6" i="30"/>
  <c r="F5" i="30"/>
  <c r="F4" i="30"/>
  <c r="F3" i="30"/>
  <c r="F2" i="30"/>
  <c r="E11" i="30"/>
  <c r="E10" i="30"/>
  <c r="E9" i="30"/>
  <c r="E8" i="30"/>
  <c r="E7" i="30"/>
  <c r="E6" i="30"/>
  <c r="E5" i="30"/>
  <c r="E4" i="30"/>
  <c r="E3" i="30"/>
  <c r="E2" i="30"/>
  <c r="K11" i="30"/>
  <c r="K10" i="30"/>
  <c r="K9" i="30"/>
  <c r="K8" i="30"/>
  <c r="K7" i="30"/>
  <c r="K6" i="30"/>
  <c r="K5" i="30"/>
  <c r="K4" i="30"/>
  <c r="K3" i="30"/>
  <c r="K2" i="30"/>
  <c r="J11" i="30"/>
  <c r="J10" i="30"/>
  <c r="J9" i="30"/>
  <c r="J8" i="30"/>
  <c r="J7" i="30"/>
  <c r="J6" i="30"/>
  <c r="J5" i="30"/>
  <c r="J4" i="30"/>
  <c r="J3" i="30"/>
  <c r="J2" i="30"/>
  <c r="I11" i="30"/>
  <c r="I10" i="30"/>
  <c r="I9" i="30"/>
  <c r="I8" i="30"/>
  <c r="I7" i="30"/>
  <c r="I6" i="30"/>
  <c r="I5" i="30"/>
  <c r="I4" i="30"/>
  <c r="I3" i="30"/>
  <c r="I2" i="30"/>
  <c r="O11" i="30"/>
  <c r="O10" i="30"/>
  <c r="O9" i="30"/>
  <c r="O8" i="30"/>
  <c r="O7" i="30"/>
  <c r="O6" i="30"/>
  <c r="O5" i="30"/>
  <c r="O4" i="30"/>
  <c r="O3" i="30"/>
  <c r="O2" i="30"/>
  <c r="N11" i="30"/>
  <c r="N10" i="30"/>
  <c r="N9" i="30"/>
  <c r="N8" i="30"/>
  <c r="N7" i="30"/>
  <c r="N6" i="30"/>
  <c r="N5" i="30"/>
  <c r="N4" i="30"/>
  <c r="N3" i="30"/>
  <c r="N2" i="30"/>
  <c r="M11" i="30"/>
  <c r="M10" i="30"/>
  <c r="M9" i="30"/>
  <c r="M8" i="30"/>
  <c r="M7" i="30"/>
  <c r="M6" i="30"/>
  <c r="M5" i="30"/>
  <c r="M4" i="30"/>
  <c r="M3" i="30"/>
  <c r="M2" i="30"/>
  <c r="R11" i="30"/>
  <c r="R10" i="30"/>
  <c r="R9" i="30"/>
  <c r="R8" i="30"/>
  <c r="R7" i="30"/>
  <c r="R6" i="30"/>
  <c r="R5" i="30"/>
  <c r="R4" i="30"/>
  <c r="R3" i="30"/>
  <c r="R2" i="30"/>
  <c r="T10" i="30"/>
  <c r="T9" i="30"/>
  <c r="T8" i="30"/>
  <c r="T7" i="30"/>
  <c r="T6" i="30"/>
  <c r="T5" i="30"/>
  <c r="T4" i="30"/>
  <c r="T3" i="30"/>
  <c r="T2" i="30"/>
  <c r="T11" i="30"/>
  <c r="V3" i="30"/>
  <c r="V10" i="30"/>
  <c r="V9" i="30"/>
  <c r="V8" i="30"/>
  <c r="V7" i="30"/>
  <c r="V6" i="30"/>
  <c r="V5" i="30"/>
  <c r="V4" i="30"/>
  <c r="V2" i="30"/>
  <c r="V11" i="30"/>
  <c r="C2" i="30"/>
  <c r="D2" i="30"/>
  <c r="H2" i="30"/>
  <c r="L2" i="30"/>
  <c r="P2" i="30"/>
  <c r="Q2" i="30"/>
  <c r="S2" i="30"/>
  <c r="U2" i="30"/>
  <c r="W2" i="30"/>
  <c r="C3" i="30"/>
  <c r="D3" i="30"/>
  <c r="H3" i="30"/>
  <c r="L3" i="30"/>
  <c r="P3" i="30"/>
  <c r="Q3" i="30"/>
  <c r="S3" i="30"/>
  <c r="U3" i="30"/>
  <c r="W3" i="30"/>
  <c r="C4" i="30"/>
  <c r="D4" i="30"/>
  <c r="H4" i="30"/>
  <c r="L4" i="30"/>
  <c r="P4" i="30"/>
  <c r="Q4" i="30"/>
  <c r="S4" i="30"/>
  <c r="U4" i="30"/>
  <c r="W4" i="30"/>
  <c r="C5" i="30"/>
  <c r="D5" i="30"/>
  <c r="H5" i="30"/>
  <c r="L5" i="30"/>
  <c r="P5" i="30"/>
  <c r="Q5" i="30"/>
  <c r="S5" i="30"/>
  <c r="U5" i="30"/>
  <c r="W5" i="30"/>
  <c r="C6" i="30"/>
  <c r="D6" i="30"/>
  <c r="H6" i="30"/>
  <c r="L6" i="30"/>
  <c r="P6" i="30"/>
  <c r="Q6" i="30"/>
  <c r="S6" i="30"/>
  <c r="U6" i="30"/>
  <c r="W6" i="30"/>
  <c r="C7" i="30"/>
  <c r="D7" i="30"/>
  <c r="H7" i="30"/>
  <c r="L7" i="30"/>
  <c r="P7" i="30"/>
  <c r="Q7" i="30"/>
  <c r="S7" i="30"/>
  <c r="U7" i="30"/>
  <c r="W7" i="30"/>
  <c r="C8" i="30"/>
  <c r="D8" i="30"/>
  <c r="H8" i="30"/>
  <c r="L8" i="30"/>
  <c r="P8" i="30"/>
  <c r="Q8" i="30"/>
  <c r="S8" i="30"/>
  <c r="U8" i="30"/>
  <c r="W8" i="30"/>
  <c r="C9" i="30"/>
  <c r="D9" i="30"/>
  <c r="H9" i="30"/>
  <c r="L9" i="30"/>
  <c r="P9" i="30"/>
  <c r="Q9" i="30"/>
  <c r="S9" i="30"/>
  <c r="U9" i="30"/>
  <c r="W9" i="30"/>
  <c r="C10" i="30"/>
  <c r="D10" i="30"/>
  <c r="H10" i="30"/>
  <c r="L10" i="30"/>
  <c r="P10" i="30"/>
  <c r="Q10" i="30"/>
  <c r="S10" i="30"/>
  <c r="U10" i="30"/>
  <c r="W10" i="30"/>
  <c r="C11" i="30"/>
  <c r="D11" i="30"/>
  <c r="H11" i="30"/>
  <c r="L11" i="30"/>
  <c r="P11" i="30"/>
  <c r="Q11" i="30"/>
  <c r="S11" i="30"/>
  <c r="U11" i="30"/>
  <c r="W11" i="30"/>
  <c r="B6" i="30"/>
  <c r="B5" i="30"/>
  <c r="B4" i="30"/>
  <c r="B3" i="30"/>
  <c r="B2" i="30"/>
  <c r="B7" i="30"/>
  <c r="B8" i="30"/>
  <c r="B9" i="30"/>
  <c r="B10" i="30"/>
  <c r="B11" i="30"/>
  <c r="I12" i="30"/>
  <c r="J12" i="30"/>
  <c r="K12" i="30"/>
  <c r="M12" i="30"/>
  <c r="N12" i="30"/>
  <c r="O12" i="30"/>
  <c r="T12" i="30"/>
  <c r="W13" i="30"/>
  <c r="W12" i="30"/>
  <c r="V12" i="30"/>
  <c r="R12" i="30"/>
  <c r="F12" i="30"/>
  <c r="G12" i="30"/>
  <c r="E12" i="30"/>
  <c r="C12" i="30"/>
  <c r="D12" i="30"/>
  <c r="H12" i="30"/>
  <c r="L12" i="30"/>
  <c r="P12" i="30"/>
  <c r="Q12" i="30"/>
  <c r="S12" i="30"/>
  <c r="U12" i="30"/>
  <c r="B12" i="30"/>
  <c r="R13" i="30"/>
  <c r="T13" i="30"/>
  <c r="V13" i="30"/>
  <c r="O13" i="30"/>
  <c r="N13" i="30"/>
  <c r="M13" i="30"/>
  <c r="J13" i="30"/>
  <c r="K13" i="30"/>
  <c r="I13" i="30"/>
  <c r="F13" i="30"/>
  <c r="G13" i="30"/>
  <c r="E13" i="30"/>
  <c r="H13" i="30"/>
  <c r="L13" i="30"/>
  <c r="P13" i="30"/>
  <c r="Q13" i="30"/>
  <c r="S13" i="30"/>
  <c r="U13" i="30"/>
  <c r="C13" i="30"/>
  <c r="D13" i="30"/>
  <c r="B13" i="30"/>
  <c r="A1289" i="28" l="1"/>
  <c r="A1290" i="28"/>
  <c r="A1291" i="28"/>
  <c r="A1292" i="28"/>
  <c r="A1293" i="28"/>
  <c r="A1294" i="28"/>
  <c r="A1295" i="28"/>
  <c r="A1296" i="28"/>
  <c r="A1297" i="28"/>
  <c r="A1298" i="28"/>
  <c r="A1299" i="28"/>
  <c r="A1300" i="28"/>
  <c r="A1301" i="28"/>
  <c r="A1302" i="28"/>
  <c r="A1303" i="28"/>
  <c r="A1304" i="28"/>
  <c r="A1305" i="28"/>
  <c r="A1306" i="28"/>
  <c r="A1307" i="28"/>
  <c r="A1308" i="28"/>
  <c r="A1309" i="28"/>
  <c r="A1286" i="28"/>
  <c r="A1287" i="28"/>
  <c r="A1288" i="28"/>
  <c r="A1285" i="28" l="1"/>
  <c r="A1284" i="28"/>
  <c r="A1283" i="28"/>
  <c r="A1282" i="28"/>
  <c r="A1281" i="28"/>
  <c r="A1280" i="28"/>
  <c r="A1279" i="28"/>
  <c r="A1278" i="28"/>
  <c r="A1277" i="28"/>
  <c r="A1276" i="28"/>
  <c r="A1275" i="28"/>
  <c r="A1274" i="28"/>
  <c r="A1273" i="28"/>
  <c r="A1272" i="28"/>
  <c r="A1271" i="28"/>
  <c r="A1270" i="28"/>
  <c r="A1269" i="28"/>
  <c r="A1268" i="28"/>
  <c r="A1267" i="28"/>
  <c r="A1266" i="28"/>
  <c r="A1265" i="28"/>
  <c r="A1264" i="28"/>
  <c r="A1263" i="28"/>
  <c r="A1262" i="28"/>
  <c r="A1261" i="28"/>
  <c r="A1260" i="28"/>
  <c r="A1259" i="28"/>
  <c r="A1258" i="28"/>
  <c r="A1257" i="28"/>
  <c r="A1256" i="28"/>
  <c r="A1255" i="28"/>
  <c r="A1254" i="28"/>
  <c r="A1253" i="28"/>
  <c r="A1252" i="28"/>
  <c r="A1251" i="28"/>
  <c r="A1250" i="28"/>
  <c r="A1249" i="28"/>
  <c r="A1248" i="28"/>
  <c r="A1247" i="28"/>
  <c r="A1246" i="28"/>
  <c r="A1245" i="28"/>
  <c r="A1244" i="28"/>
  <c r="A1243" i="28"/>
  <c r="A1242" i="28"/>
  <c r="A1241" i="28"/>
  <c r="A1240" i="28"/>
  <c r="A1239" i="28"/>
  <c r="A1238" i="28"/>
  <c r="A1237" i="28"/>
  <c r="A1236" i="28"/>
  <c r="A1235" i="28"/>
  <c r="A1234" i="28"/>
  <c r="A1233" i="28"/>
  <c r="A1232" i="28"/>
  <c r="A1231" i="28"/>
  <c r="A1230" i="28"/>
  <c r="A1229" i="28"/>
  <c r="A1228" i="28"/>
  <c r="A1227" i="28"/>
  <c r="A1226" i="28"/>
  <c r="A1225" i="28"/>
  <c r="A1224" i="28"/>
  <c r="A1223" i="28"/>
  <c r="A1222" i="28"/>
  <c r="A1221" i="28"/>
  <c r="A1220" i="28"/>
  <c r="A1219" i="28"/>
  <c r="A1218" i="28"/>
  <c r="A1217" i="28"/>
  <c r="A1216" i="28"/>
  <c r="A1215" i="28"/>
  <c r="A1214" i="28"/>
  <c r="A1213" i="28"/>
  <c r="A1212" i="28"/>
  <c r="A1211" i="28"/>
  <c r="A1210" i="28"/>
  <c r="A1209" i="28"/>
  <c r="A1208" i="28"/>
  <c r="A1207" i="28"/>
  <c r="A1206" i="28"/>
  <c r="A1205" i="28"/>
  <c r="A1204" i="28"/>
  <c r="A1203" i="28"/>
  <c r="A1202" i="28"/>
  <c r="A1201" i="28"/>
  <c r="A1200" i="28"/>
  <c r="A1199" i="28"/>
  <c r="A1198" i="28"/>
  <c r="A1197" i="28"/>
  <c r="A1196" i="28"/>
  <c r="A1195" i="28"/>
  <c r="A1194" i="28"/>
  <c r="A1193" i="28"/>
  <c r="A1192" i="28"/>
  <c r="A1191" i="28"/>
  <c r="A1190" i="28"/>
  <c r="A1189" i="28"/>
  <c r="A1188" i="28"/>
  <c r="A1187" i="28"/>
  <c r="A1186" i="28"/>
  <c r="A1185" i="28"/>
  <c r="A1184" i="28"/>
  <c r="A1183" i="28"/>
  <c r="A1182" i="28"/>
  <c r="A1181" i="28"/>
  <c r="A1180" i="28"/>
  <c r="A1179" i="28"/>
  <c r="A1178" i="28"/>
  <c r="A1177" i="28"/>
  <c r="A1176" i="28"/>
  <c r="A1175" i="28"/>
  <c r="A1174" i="28"/>
  <c r="A1173" i="28"/>
  <c r="A1172" i="28"/>
  <c r="A1171" i="28"/>
  <c r="A1170" i="28"/>
  <c r="A1169" i="28"/>
  <c r="A1168" i="28"/>
  <c r="A1167" i="28"/>
  <c r="A1166" i="28"/>
  <c r="A1165" i="28"/>
  <c r="A1164" i="28"/>
  <c r="A1163" i="28"/>
  <c r="A1162" i="28"/>
  <c r="A1161" i="28"/>
  <c r="A1160" i="28"/>
  <c r="A1159" i="28"/>
  <c r="A1158" i="28"/>
  <c r="A1157" i="28"/>
  <c r="A1156" i="28"/>
  <c r="A1155" i="28"/>
  <c r="A1154" i="28"/>
  <c r="A1153" i="28"/>
  <c r="A1152" i="28"/>
  <c r="A1151" i="28"/>
  <c r="A1150" i="28"/>
  <c r="A1149" i="28"/>
  <c r="A1148" i="28"/>
  <c r="A1147" i="28"/>
  <c r="A1146" i="28"/>
  <c r="A1145" i="28"/>
  <c r="A1144" i="28"/>
  <c r="A1143" i="28"/>
  <c r="A1142" i="28"/>
  <c r="A1141" i="28"/>
  <c r="A1140" i="28"/>
  <c r="A1139" i="28"/>
  <c r="A1138" i="28"/>
  <c r="A1137" i="28"/>
  <c r="A1136" i="28"/>
  <c r="A1135" i="28"/>
  <c r="A1134" i="28"/>
  <c r="A1133" i="28"/>
  <c r="A1132" i="28"/>
  <c r="A1131" i="28"/>
  <c r="A1130" i="28"/>
  <c r="A1129" i="28"/>
  <c r="A1128" i="28"/>
  <c r="A1127" i="28"/>
  <c r="A1126" i="28"/>
  <c r="A1125" i="28"/>
  <c r="A1124" i="28"/>
  <c r="A1123" i="28"/>
  <c r="A1122" i="28"/>
  <c r="A1121" i="28"/>
  <c r="A1120" i="28"/>
  <c r="A1119" i="28"/>
  <c r="A1118" i="28"/>
  <c r="A1117" i="28"/>
  <c r="A1116" i="28"/>
  <c r="A1115" i="28"/>
  <c r="A1114" i="28"/>
  <c r="A1113" i="28"/>
  <c r="A1112" i="28"/>
  <c r="A1111" i="28"/>
  <c r="A1110" i="28"/>
  <c r="A1109" i="28"/>
  <c r="A1108" i="28"/>
  <c r="A1107" i="28"/>
  <c r="A1106" i="28"/>
  <c r="A1105" i="28"/>
  <c r="A1104" i="28"/>
  <c r="A1103" i="28"/>
  <c r="A1102" i="28"/>
  <c r="A1101" i="28"/>
  <c r="A1100" i="28"/>
  <c r="A1099" i="28"/>
  <c r="A1098" i="28"/>
  <c r="A1097" i="28"/>
  <c r="A1096" i="28"/>
  <c r="A1095" i="28"/>
  <c r="A1094" i="28"/>
  <c r="A1093" i="28"/>
  <c r="A1092" i="28"/>
  <c r="A1091" i="28"/>
  <c r="A1090" i="28"/>
  <c r="A1089" i="28"/>
  <c r="A1088" i="28"/>
  <c r="A1087" i="28"/>
  <c r="A1086" i="28"/>
  <c r="A1085" i="28"/>
  <c r="A1084" i="28"/>
  <c r="A1083" i="28"/>
  <c r="A1082" i="28"/>
  <c r="A1081" i="28"/>
  <c r="A1080" i="28"/>
  <c r="A1079" i="28"/>
  <c r="A1078" i="28"/>
  <c r="A1077" i="28"/>
  <c r="A1076" i="28"/>
  <c r="A1075" i="28"/>
  <c r="A1074" i="28"/>
  <c r="A1073" i="28"/>
  <c r="A1072" i="28"/>
  <c r="A1071" i="28"/>
  <c r="A1070" i="28"/>
  <c r="A1069" i="28"/>
  <c r="A1068" i="28"/>
  <c r="A1067" i="28"/>
  <c r="A1066" i="28"/>
  <c r="A1065" i="28"/>
  <c r="A1064" i="28"/>
  <c r="A1063" i="28"/>
  <c r="A1062" i="28"/>
  <c r="A1061" i="28"/>
  <c r="A1060" i="28"/>
  <c r="A1059" i="28"/>
  <c r="A1058" i="28"/>
  <c r="A1057" i="28"/>
  <c r="A1056" i="28"/>
  <c r="A1055" i="28"/>
  <c r="A1054" i="28"/>
  <c r="A1053" i="28"/>
  <c r="A1052" i="28"/>
  <c r="A1051" i="28"/>
  <c r="A1050" i="28"/>
  <c r="A1049" i="28"/>
  <c r="A1048" i="28"/>
  <c r="A1047" i="28"/>
  <c r="A1046" i="28"/>
  <c r="A1045" i="28"/>
  <c r="A1044" i="28"/>
  <c r="A1043" i="28"/>
  <c r="A1042" i="28"/>
  <c r="A1041" i="28"/>
  <c r="A1040" i="28"/>
  <c r="A1039" i="28"/>
  <c r="A1038" i="28"/>
  <c r="A1037" i="28"/>
  <c r="A1036" i="28"/>
  <c r="A1035" i="28"/>
  <c r="A1034" i="28"/>
  <c r="A1033" i="28"/>
  <c r="A1032" i="28"/>
  <c r="A1031" i="28"/>
  <c r="A1030" i="28"/>
  <c r="A1029" i="28"/>
  <c r="A1028" i="28"/>
  <c r="A1027" i="28"/>
  <c r="A1026" i="28"/>
  <c r="A1025" i="28"/>
  <c r="A1024" i="28"/>
  <c r="A1023" i="28"/>
  <c r="A1022" i="28"/>
  <c r="A1021" i="28"/>
  <c r="A1020" i="28"/>
  <c r="A1019" i="28"/>
  <c r="A1018" i="28"/>
  <c r="A1017" i="28"/>
  <c r="A1016" i="28"/>
  <c r="A1015" i="28"/>
  <c r="A1014" i="28"/>
  <c r="A1013" i="28"/>
  <c r="A1012" i="28"/>
  <c r="A1011" i="28"/>
  <c r="A1010" i="28"/>
  <c r="A1009" i="28"/>
  <c r="A1008" i="28"/>
  <c r="A1007" i="28"/>
  <c r="A1006" i="28"/>
  <c r="A1005" i="28"/>
  <c r="A1004" i="28"/>
  <c r="A1003" i="28"/>
  <c r="A1002" i="28"/>
  <c r="A1001" i="28"/>
  <c r="A1000" i="28"/>
  <c r="A999" i="28"/>
  <c r="A998" i="28"/>
  <c r="A997" i="28"/>
  <c r="A996" i="28"/>
  <c r="A995" i="28"/>
  <c r="A994" i="28"/>
  <c r="A993" i="28"/>
  <c r="A992" i="28"/>
  <c r="A991" i="28"/>
  <c r="A990" i="28"/>
  <c r="A989" i="28"/>
  <c r="A988" i="28"/>
  <c r="A987" i="28"/>
  <c r="A986" i="28"/>
  <c r="A985" i="28"/>
  <c r="A984" i="28"/>
  <c r="A983" i="28"/>
  <c r="A982" i="28"/>
  <c r="A981" i="28"/>
  <c r="A980" i="28"/>
  <c r="A979" i="28"/>
  <c r="A978" i="28"/>
  <c r="A977" i="28"/>
  <c r="A976" i="28"/>
  <c r="A975" i="28"/>
  <c r="A974" i="28"/>
  <c r="A973" i="28"/>
  <c r="A972" i="28"/>
  <c r="A971" i="28"/>
  <c r="A970" i="28"/>
  <c r="A969" i="28"/>
  <c r="A968" i="28"/>
  <c r="A967" i="28"/>
  <c r="A966" i="28"/>
  <c r="A965" i="28"/>
  <c r="A964" i="28"/>
  <c r="A963" i="28"/>
  <c r="A962" i="28"/>
  <c r="A961" i="28"/>
  <c r="A960" i="28"/>
  <c r="A959" i="28"/>
  <c r="A958" i="28"/>
  <c r="A957" i="28"/>
  <c r="A956" i="28"/>
  <c r="A955" i="28"/>
  <c r="A954" i="28"/>
  <c r="A953" i="28"/>
  <c r="A952" i="28"/>
  <c r="A951" i="28"/>
  <c r="A950" i="28"/>
  <c r="A949" i="28"/>
  <c r="A948" i="28"/>
  <c r="A947" i="28"/>
  <c r="A946" i="28"/>
  <c r="A945" i="28"/>
  <c r="A944" i="28"/>
  <c r="A943" i="28"/>
  <c r="A942" i="28"/>
  <c r="A941" i="28"/>
  <c r="A940" i="28"/>
  <c r="A939" i="28"/>
  <c r="A938" i="28"/>
  <c r="A937" i="28"/>
  <c r="A936" i="28"/>
  <c r="A935" i="28"/>
  <c r="A934" i="28"/>
  <c r="A933" i="28"/>
  <c r="A932" i="28"/>
  <c r="A931" i="28"/>
  <c r="A930" i="28"/>
  <c r="A929" i="28"/>
  <c r="A928" i="28"/>
  <c r="A927" i="28"/>
  <c r="A926" i="28"/>
  <c r="A925" i="28"/>
  <c r="A924" i="28"/>
  <c r="A923" i="28"/>
  <c r="A922" i="28"/>
  <c r="A921" i="28"/>
  <c r="A920" i="28"/>
  <c r="A919" i="28"/>
  <c r="A918" i="28"/>
  <c r="A917" i="28"/>
  <c r="A916" i="28"/>
  <c r="A915" i="28"/>
  <c r="A914" i="28"/>
  <c r="A913" i="28"/>
  <c r="A912" i="28"/>
  <c r="A911" i="28"/>
  <c r="A910" i="28"/>
  <c r="A909" i="28"/>
  <c r="A908" i="28"/>
  <c r="A907" i="28"/>
  <c r="A906" i="28"/>
  <c r="A905" i="28"/>
  <c r="A904" i="28"/>
  <c r="A903" i="28"/>
  <c r="A902" i="28"/>
  <c r="A901" i="28"/>
  <c r="A900" i="28"/>
  <c r="A899" i="28"/>
  <c r="A898" i="28"/>
  <c r="A897" i="28"/>
  <c r="A896" i="28"/>
  <c r="A895" i="28"/>
  <c r="A894" i="28"/>
  <c r="A893" i="28"/>
  <c r="A892" i="28"/>
  <c r="A891" i="28"/>
  <c r="A890" i="28"/>
  <c r="A889" i="28"/>
  <c r="A888" i="28"/>
  <c r="A887" i="28"/>
  <c r="A886" i="28"/>
  <c r="A885" i="28"/>
  <c r="A884" i="28"/>
  <c r="A883" i="28"/>
  <c r="A882" i="28"/>
  <c r="A881" i="28"/>
  <c r="A880" i="28"/>
  <c r="A879" i="28"/>
  <c r="A878" i="28"/>
  <c r="A877" i="28"/>
  <c r="A876" i="28"/>
  <c r="A875" i="28"/>
  <c r="A874" i="28"/>
  <c r="A873" i="28"/>
  <c r="A872" i="28"/>
  <c r="A871" i="28"/>
  <c r="A870" i="28"/>
  <c r="A869" i="28"/>
  <c r="A868" i="28"/>
  <c r="A867" i="28"/>
  <c r="A866" i="28"/>
  <c r="A865" i="28"/>
  <c r="A864" i="28"/>
  <c r="A863" i="28"/>
  <c r="A862" i="28"/>
  <c r="A861" i="28"/>
  <c r="A860" i="28"/>
  <c r="A859" i="28"/>
  <c r="A858" i="28"/>
  <c r="A857" i="28"/>
  <c r="A856" i="28"/>
  <c r="A855" i="28"/>
  <c r="A854" i="28"/>
  <c r="A853" i="28"/>
  <c r="A852" i="28"/>
  <c r="A851" i="28"/>
  <c r="A850" i="28"/>
  <c r="A849" i="28"/>
  <c r="A848" i="28"/>
  <c r="A847" i="28"/>
  <c r="A846" i="28"/>
  <c r="A845" i="28"/>
  <c r="A844" i="28"/>
  <c r="A843" i="28"/>
  <c r="A842" i="28"/>
  <c r="A841" i="28"/>
  <c r="A840" i="28"/>
  <c r="A839" i="28"/>
  <c r="A838" i="28"/>
  <c r="A837" i="28"/>
  <c r="A836" i="28"/>
  <c r="A835" i="28"/>
  <c r="A834" i="28"/>
  <c r="A833" i="28"/>
  <c r="A832" i="28"/>
  <c r="A831" i="28"/>
  <c r="A830" i="28"/>
  <c r="A829" i="28"/>
  <c r="A828" i="28"/>
  <c r="A827" i="28"/>
  <c r="A826" i="28"/>
  <c r="A825" i="28"/>
  <c r="A824" i="28"/>
  <c r="A823" i="28"/>
  <c r="A822" i="28"/>
  <c r="A821" i="28"/>
  <c r="A820" i="28"/>
  <c r="A819" i="28"/>
  <c r="A818" i="28"/>
  <c r="A817" i="28"/>
  <c r="A816" i="28"/>
  <c r="A815" i="28"/>
  <c r="A814" i="28"/>
  <c r="A813" i="28"/>
  <c r="A812" i="28"/>
  <c r="A811" i="28"/>
  <c r="A810" i="28"/>
  <c r="A809" i="28"/>
  <c r="A808" i="28"/>
  <c r="A807" i="28"/>
  <c r="A806" i="28"/>
  <c r="A805" i="28"/>
  <c r="A804" i="28"/>
  <c r="A803" i="28"/>
  <c r="A802" i="28"/>
  <c r="A801" i="28"/>
  <c r="A800" i="28"/>
  <c r="A799" i="28"/>
  <c r="A798" i="28"/>
  <c r="A797" i="28"/>
  <c r="A796" i="28"/>
  <c r="A795" i="28"/>
  <c r="A794" i="28"/>
  <c r="A793" i="28"/>
  <c r="A792" i="28"/>
  <c r="A791" i="28"/>
  <c r="A790" i="28"/>
  <c r="A789" i="28"/>
  <c r="A788" i="28"/>
  <c r="A787" i="28"/>
  <c r="A786" i="28"/>
  <c r="A785" i="28"/>
  <c r="A784" i="28"/>
  <c r="A783" i="28"/>
  <c r="A782" i="28"/>
  <c r="A781" i="28"/>
  <c r="A780" i="28"/>
  <c r="A779" i="28"/>
  <c r="A778" i="28"/>
  <c r="A777" i="28"/>
  <c r="A776" i="28"/>
  <c r="A775" i="28"/>
  <c r="A774" i="28"/>
  <c r="A773" i="28"/>
  <c r="A772" i="28"/>
  <c r="A771" i="28"/>
  <c r="A770" i="28"/>
  <c r="A769" i="28"/>
  <c r="A768" i="28"/>
  <c r="A767" i="28"/>
  <c r="A766" i="28"/>
  <c r="A765" i="28"/>
  <c r="A764" i="28"/>
  <c r="A763" i="28"/>
  <c r="A762" i="28"/>
  <c r="A761" i="28"/>
  <c r="A760" i="28"/>
  <c r="A759" i="28"/>
  <c r="A758" i="28"/>
  <c r="A757" i="28"/>
  <c r="A756" i="28"/>
  <c r="A755" i="28"/>
  <c r="A754" i="28"/>
  <c r="A753" i="28"/>
  <c r="A752" i="28"/>
  <c r="A751" i="28"/>
  <c r="A750" i="28"/>
  <c r="A749" i="28"/>
  <c r="A748" i="28"/>
  <c r="A747" i="28"/>
  <c r="A746" i="28"/>
  <c r="A745" i="28"/>
  <c r="A744" i="28"/>
  <c r="A743" i="28"/>
  <c r="A742" i="28"/>
  <c r="A741" i="28"/>
  <c r="A740" i="28"/>
  <c r="A739" i="28"/>
  <c r="A738" i="28"/>
  <c r="A737" i="28"/>
  <c r="A736" i="28"/>
  <c r="A735" i="28"/>
  <c r="A734" i="28"/>
  <c r="A733" i="28"/>
  <c r="A732" i="28"/>
  <c r="A731" i="28"/>
  <c r="A730" i="28"/>
  <c r="A729" i="28"/>
  <c r="A728" i="28"/>
  <c r="A727" i="28"/>
  <c r="A726" i="28"/>
  <c r="A725" i="28"/>
  <c r="A724" i="28"/>
  <c r="A723" i="28"/>
  <c r="A722" i="28"/>
  <c r="A721" i="28"/>
  <c r="A720" i="28"/>
  <c r="A719" i="28"/>
  <c r="A718" i="28"/>
  <c r="A717" i="28"/>
  <c r="A716" i="28"/>
  <c r="A715" i="28"/>
  <c r="A714" i="28"/>
  <c r="A713" i="28"/>
  <c r="A712" i="28"/>
  <c r="A711" i="28"/>
  <c r="A710" i="28"/>
  <c r="A709" i="28"/>
  <c r="A708" i="28"/>
  <c r="A707" i="28"/>
  <c r="A706" i="28"/>
  <c r="A705" i="28"/>
  <c r="A704" i="28"/>
  <c r="A703" i="28"/>
  <c r="A702" i="28"/>
  <c r="A701" i="28"/>
  <c r="A700" i="28"/>
  <c r="A699" i="28"/>
  <c r="A698" i="28"/>
  <c r="A697" i="28"/>
  <c r="A696" i="28"/>
  <c r="A695" i="28"/>
  <c r="A694" i="28"/>
  <c r="A693" i="28"/>
  <c r="A692" i="28"/>
  <c r="A691" i="28"/>
  <c r="A690" i="28"/>
  <c r="A689" i="28"/>
  <c r="A688" i="28"/>
  <c r="A687" i="28"/>
  <c r="A686" i="28"/>
  <c r="A685" i="28"/>
  <c r="A684" i="28"/>
  <c r="A683" i="28"/>
  <c r="A682" i="28"/>
  <c r="A681" i="28"/>
  <c r="A680" i="28"/>
  <c r="A679" i="28"/>
  <c r="A678" i="28"/>
  <c r="A677" i="28"/>
  <c r="A676" i="28"/>
  <c r="A675" i="28"/>
  <c r="A674" i="28"/>
  <c r="A673" i="28"/>
  <c r="A672" i="28"/>
  <c r="A671" i="28"/>
  <c r="A670" i="28"/>
  <c r="A669" i="28"/>
  <c r="A668" i="28"/>
  <c r="A667" i="28"/>
  <c r="A666" i="28"/>
  <c r="A665" i="28"/>
  <c r="A664" i="28"/>
  <c r="A663" i="28"/>
  <c r="A662" i="28"/>
  <c r="A661" i="28"/>
  <c r="A660" i="28"/>
  <c r="A659" i="28"/>
  <c r="A658" i="28"/>
  <c r="A657" i="28"/>
  <c r="A656" i="28"/>
  <c r="A655" i="28"/>
  <c r="A654" i="28"/>
  <c r="A653" i="28"/>
  <c r="A652" i="28"/>
  <c r="A651" i="28"/>
  <c r="A650" i="28"/>
  <c r="A649" i="28"/>
  <c r="A648" i="28"/>
  <c r="A647" i="28"/>
  <c r="A646" i="28"/>
  <c r="A645" i="28"/>
  <c r="A644" i="28"/>
  <c r="A643" i="28"/>
  <c r="A642" i="28"/>
  <c r="A641" i="28"/>
  <c r="A640" i="28"/>
  <c r="A639" i="28"/>
  <c r="A638" i="28"/>
  <c r="A637" i="28"/>
  <c r="A636" i="28"/>
  <c r="A635" i="28"/>
  <c r="A634" i="28"/>
  <c r="A633" i="28"/>
  <c r="A632" i="28"/>
  <c r="A631" i="28"/>
  <c r="A630" i="28"/>
  <c r="A629" i="28"/>
  <c r="A628" i="28"/>
  <c r="A627" i="28"/>
  <c r="A626" i="28"/>
  <c r="A625" i="28"/>
  <c r="A624" i="28"/>
  <c r="A623" i="28"/>
  <c r="A622" i="28"/>
  <c r="A621" i="28"/>
  <c r="A620" i="28"/>
  <c r="A619" i="28"/>
  <c r="A618" i="28"/>
  <c r="A617" i="28"/>
  <c r="A616" i="28"/>
  <c r="A615" i="28"/>
  <c r="A614" i="28"/>
  <c r="A613" i="28"/>
  <c r="A612" i="28"/>
  <c r="A611" i="28"/>
  <c r="A610" i="28"/>
  <c r="A609" i="28"/>
  <c r="A608" i="28"/>
  <c r="A607" i="28"/>
  <c r="A606" i="28"/>
  <c r="A605" i="28"/>
  <c r="A604" i="28"/>
  <c r="A603" i="28"/>
  <c r="A602" i="28"/>
  <c r="A601" i="28"/>
  <c r="A600" i="28"/>
  <c r="A599" i="28"/>
  <c r="A598" i="28"/>
  <c r="A597" i="28"/>
  <c r="A596" i="28"/>
  <c r="A595" i="28"/>
  <c r="A594" i="28"/>
  <c r="A593" i="28"/>
  <c r="A592" i="28"/>
  <c r="A591" i="28"/>
  <c r="A590" i="28"/>
  <c r="A589" i="28"/>
  <c r="A588" i="28"/>
  <c r="A587" i="28"/>
  <c r="A586" i="28"/>
  <c r="A585" i="28"/>
  <c r="A584" i="28"/>
  <c r="A583" i="28"/>
  <c r="A582" i="28"/>
  <c r="A581" i="28"/>
  <c r="A580" i="28"/>
  <c r="A579" i="28"/>
  <c r="A578" i="28"/>
  <c r="A577" i="28"/>
  <c r="A576" i="28"/>
  <c r="A575" i="28"/>
  <c r="A574" i="28"/>
  <c r="A573" i="28"/>
  <c r="A572" i="28"/>
  <c r="A571" i="28"/>
  <c r="A570" i="28"/>
  <c r="A569" i="28"/>
  <c r="A568" i="28"/>
  <c r="A567" i="28"/>
  <c r="A566" i="28"/>
  <c r="A565" i="28"/>
  <c r="A564" i="28"/>
  <c r="A563" i="28"/>
  <c r="A562" i="28"/>
  <c r="A561" i="28"/>
  <c r="A560" i="28"/>
  <c r="A559" i="28"/>
  <c r="A558" i="28"/>
  <c r="A557" i="28"/>
  <c r="A556" i="28"/>
  <c r="A555" i="28"/>
  <c r="A554" i="28"/>
  <c r="A553" i="28"/>
  <c r="A552" i="28"/>
  <c r="A551" i="28"/>
  <c r="A550" i="28"/>
  <c r="A549" i="28"/>
  <c r="A548" i="28"/>
  <c r="A547" i="28"/>
  <c r="A546" i="28"/>
  <c r="A545" i="28"/>
  <c r="A544" i="28"/>
  <c r="A543" i="28"/>
  <c r="A542" i="28"/>
  <c r="A541" i="28"/>
  <c r="A540" i="28"/>
  <c r="A539" i="28"/>
  <c r="A538" i="28"/>
  <c r="A537" i="28"/>
  <c r="A536" i="28"/>
  <c r="A535" i="28"/>
  <c r="A534" i="28"/>
  <c r="A533" i="28"/>
  <c r="A532" i="28"/>
  <c r="A531" i="28"/>
  <c r="A530" i="28"/>
  <c r="A529" i="28"/>
  <c r="A528" i="28"/>
  <c r="A527" i="28"/>
  <c r="A526" i="28"/>
  <c r="A525" i="28"/>
  <c r="A524" i="28"/>
  <c r="A523" i="28"/>
  <c r="A522" i="28"/>
  <c r="A521" i="28"/>
  <c r="A520" i="28"/>
  <c r="A519" i="28"/>
  <c r="A518" i="28"/>
  <c r="A517" i="28"/>
  <c r="A516" i="28"/>
  <c r="A515" i="28"/>
  <c r="A514" i="28"/>
  <c r="A513" i="28"/>
  <c r="A512" i="28"/>
  <c r="A511" i="28"/>
  <c r="A510" i="28"/>
  <c r="A509" i="28"/>
  <c r="A508" i="28"/>
  <c r="A507" i="28"/>
  <c r="A506" i="28"/>
  <c r="A505" i="28"/>
  <c r="A504" i="28"/>
  <c r="A503" i="28"/>
  <c r="A502" i="28"/>
  <c r="A501" i="28"/>
  <c r="A500" i="28"/>
  <c r="A499" i="28"/>
  <c r="A498" i="28"/>
  <c r="A497" i="28"/>
  <c r="A496" i="28"/>
  <c r="A495" i="28"/>
  <c r="A494" i="28"/>
  <c r="A493" i="28"/>
  <c r="A492" i="28"/>
  <c r="A491" i="28"/>
  <c r="A490" i="28"/>
  <c r="A489" i="28"/>
  <c r="A488" i="28"/>
  <c r="A487" i="28"/>
  <c r="A486" i="28"/>
  <c r="A485" i="28"/>
  <c r="A484" i="28"/>
  <c r="A483" i="28"/>
  <c r="A482" i="28"/>
  <c r="A481" i="28"/>
  <c r="A480" i="28"/>
  <c r="A479" i="28"/>
  <c r="A478" i="28"/>
  <c r="A477" i="28"/>
  <c r="A476" i="28"/>
  <c r="A475" i="28"/>
  <c r="A474" i="28"/>
  <c r="A473" i="28"/>
  <c r="A472" i="28"/>
  <c r="A471" i="28"/>
  <c r="A470" i="28"/>
  <c r="A469" i="28"/>
  <c r="A468" i="28"/>
  <c r="A467" i="28"/>
  <c r="A466" i="28"/>
  <c r="A465" i="28"/>
  <c r="A464" i="28"/>
  <c r="A463" i="28"/>
  <c r="A462" i="28"/>
  <c r="A461" i="28"/>
  <c r="A460" i="28"/>
  <c r="A459" i="28"/>
  <c r="A458" i="28"/>
  <c r="A457" i="28"/>
  <c r="A456" i="28"/>
  <c r="A455" i="28"/>
  <c r="A454" i="28"/>
  <c r="A453" i="28"/>
  <c r="A452" i="28"/>
  <c r="A451" i="28"/>
  <c r="A450" i="28"/>
  <c r="A449" i="28"/>
  <c r="A448" i="28"/>
  <c r="A447" i="28"/>
  <c r="A446" i="28"/>
  <c r="A445" i="28"/>
  <c r="A444" i="28"/>
  <c r="A443" i="28"/>
  <c r="A442" i="28"/>
  <c r="A441" i="28"/>
  <c r="A440" i="28"/>
  <c r="A439" i="28"/>
  <c r="A438" i="28"/>
  <c r="A437" i="28"/>
  <c r="A436" i="28"/>
  <c r="A435" i="28"/>
  <c r="A434" i="28"/>
  <c r="A433" i="28"/>
  <c r="A432" i="28"/>
  <c r="A431" i="28"/>
  <c r="A430" i="28"/>
  <c r="A429" i="28"/>
  <c r="A428" i="28"/>
  <c r="A427" i="28"/>
  <c r="A426" i="28"/>
  <c r="A425" i="28"/>
  <c r="A424" i="28"/>
  <c r="A423" i="28"/>
  <c r="A422" i="28"/>
  <c r="A421" i="28"/>
  <c r="A420" i="28"/>
  <c r="A419" i="28"/>
  <c r="A418" i="28"/>
  <c r="A417" i="28"/>
  <c r="A416" i="28"/>
  <c r="A415" i="28"/>
  <c r="A414" i="28"/>
  <c r="A413" i="28"/>
  <c r="A412" i="28"/>
  <c r="A411" i="28"/>
  <c r="A410" i="28"/>
  <c r="A409" i="28"/>
  <c r="A408" i="28"/>
  <c r="A407" i="28"/>
  <c r="A406" i="28"/>
  <c r="A405" i="28"/>
  <c r="A404" i="28"/>
  <c r="A403" i="28"/>
  <c r="A402" i="28"/>
  <c r="A401" i="28"/>
  <c r="A400" i="28"/>
  <c r="A399" i="28"/>
  <c r="A398" i="28"/>
  <c r="A397" i="28"/>
  <c r="A396" i="28"/>
  <c r="A395" i="28"/>
  <c r="A394" i="28"/>
  <c r="A393" i="28"/>
  <c r="A392" i="28"/>
  <c r="A391" i="28"/>
  <c r="A390" i="28"/>
  <c r="A389" i="28"/>
  <c r="A388" i="28"/>
  <c r="A387" i="28"/>
  <c r="A386" i="28"/>
  <c r="A385" i="28"/>
  <c r="A384" i="28"/>
  <c r="A383" i="28"/>
  <c r="A382" i="28"/>
  <c r="A381" i="28"/>
  <c r="A380" i="28"/>
  <c r="A379" i="28"/>
  <c r="A378" i="28"/>
  <c r="A377" i="28"/>
  <c r="A376" i="28"/>
  <c r="A375" i="28"/>
  <c r="A374" i="28"/>
  <c r="A373" i="28"/>
  <c r="A372" i="28"/>
  <c r="A371" i="28"/>
  <c r="A370" i="28"/>
  <c r="A369" i="28"/>
  <c r="A368" i="28"/>
  <c r="A367" i="28"/>
  <c r="A366" i="28"/>
  <c r="A365" i="28"/>
  <c r="A364" i="28"/>
  <c r="A363" i="28"/>
  <c r="A362" i="28"/>
  <c r="A361" i="28"/>
  <c r="A360" i="28"/>
  <c r="A359" i="28"/>
  <c r="A358" i="28"/>
  <c r="A357" i="28"/>
  <c r="A356" i="28"/>
  <c r="A355" i="28"/>
  <c r="A354" i="28"/>
  <c r="A353" i="28"/>
  <c r="A352" i="28"/>
  <c r="A351" i="28"/>
  <c r="A350" i="28"/>
  <c r="A349" i="28"/>
  <c r="A348" i="28"/>
  <c r="A347" i="28"/>
  <c r="A346" i="28"/>
  <c r="A345" i="28"/>
  <c r="A344" i="28"/>
  <c r="A343" i="28"/>
  <c r="A342" i="28"/>
  <c r="A341" i="28"/>
  <c r="A340" i="28"/>
  <c r="A339" i="28"/>
  <c r="A338" i="28"/>
  <c r="A337" i="28"/>
  <c r="A336" i="28"/>
  <c r="A335" i="28"/>
  <c r="A334" i="28"/>
  <c r="A333" i="28"/>
  <c r="A332" i="28"/>
  <c r="A331" i="28"/>
  <c r="A330" i="28"/>
  <c r="A329" i="28"/>
  <c r="A328" i="28"/>
  <c r="A327" i="28"/>
  <c r="A326" i="28"/>
  <c r="A325" i="28"/>
  <c r="A324" i="28"/>
  <c r="A323" i="28"/>
  <c r="A322" i="28"/>
  <c r="A321" i="28"/>
  <c r="A320" i="28"/>
  <c r="A319" i="28"/>
  <c r="A318" i="28"/>
  <c r="A317" i="28"/>
  <c r="A316" i="28"/>
  <c r="A315" i="28"/>
  <c r="A314" i="28"/>
  <c r="A313" i="28"/>
  <c r="A312" i="28"/>
  <c r="A311" i="28"/>
  <c r="A310" i="28"/>
  <c r="A309" i="28"/>
  <c r="A308" i="28"/>
  <c r="A307" i="28"/>
  <c r="A306" i="28"/>
  <c r="A305" i="28"/>
  <c r="A304" i="28"/>
  <c r="A303" i="28"/>
  <c r="A302" i="28"/>
  <c r="A301" i="28"/>
  <c r="A300" i="28"/>
  <c r="A299" i="28"/>
  <c r="A298" i="28"/>
  <c r="A297" i="28"/>
  <c r="A296" i="28"/>
  <c r="A295" i="28"/>
  <c r="A294" i="28"/>
  <c r="A293" i="28"/>
  <c r="A292" i="28"/>
  <c r="A291" i="28"/>
  <c r="A290" i="28"/>
  <c r="A289" i="28"/>
  <c r="A288" i="28"/>
  <c r="A287" i="28"/>
  <c r="A286" i="28"/>
  <c r="A285" i="28"/>
  <c r="A284" i="28"/>
  <c r="A283" i="28"/>
  <c r="A282" i="28"/>
  <c r="A281" i="28"/>
  <c r="A280" i="28"/>
  <c r="A279" i="28"/>
  <c r="A278" i="28"/>
  <c r="A277" i="28"/>
  <c r="A276" i="28"/>
  <c r="A275" i="28"/>
  <c r="A274" i="28"/>
  <c r="A273" i="28"/>
  <c r="A272" i="28"/>
  <c r="A271" i="28"/>
  <c r="A270" i="28"/>
  <c r="A269" i="28"/>
  <c r="A268" i="28"/>
  <c r="A267" i="28"/>
  <c r="A266" i="28"/>
  <c r="A265" i="28"/>
  <c r="A264" i="28"/>
  <c r="A263" i="28"/>
  <c r="A262" i="28"/>
  <c r="A261" i="28"/>
  <c r="A260" i="28"/>
  <c r="A259" i="28"/>
  <c r="A258" i="28"/>
  <c r="A257" i="28"/>
  <c r="A256" i="28"/>
  <c r="A255" i="28"/>
  <c r="A254" i="28"/>
  <c r="A253" i="28"/>
  <c r="A252" i="28"/>
  <c r="A251" i="28"/>
  <c r="A250" i="28"/>
  <c r="A249" i="28"/>
  <c r="A248" i="28"/>
  <c r="A247" i="28"/>
  <c r="A246" i="28"/>
  <c r="A245" i="28"/>
  <c r="A244" i="28"/>
  <c r="A243" i="28"/>
  <c r="A242" i="28"/>
  <c r="A241" i="28"/>
  <c r="A240" i="28"/>
  <c r="A239" i="28"/>
  <c r="A238" i="28"/>
  <c r="A237" i="28"/>
  <c r="A236" i="28"/>
  <c r="A235" i="28"/>
  <c r="A234" i="28"/>
  <c r="A233" i="28"/>
  <c r="A232" i="28"/>
  <c r="A231" i="28"/>
  <c r="A230" i="28"/>
  <c r="A229" i="28"/>
  <c r="A228" i="28"/>
  <c r="A227" i="28"/>
  <c r="A226" i="28"/>
  <c r="A225" i="28"/>
  <c r="A224" i="28"/>
  <c r="A223" i="28"/>
  <c r="A222" i="28"/>
  <c r="A221" i="28"/>
  <c r="A220" i="28"/>
  <c r="A219" i="28"/>
  <c r="A218" i="28"/>
  <c r="A217" i="28"/>
  <c r="A216" i="28"/>
  <c r="A215" i="28"/>
  <c r="A214" i="28"/>
  <c r="A213" i="28"/>
  <c r="A212" i="28"/>
  <c r="A211" i="28"/>
  <c r="A210" i="28"/>
  <c r="A209" i="28"/>
  <c r="A208" i="28"/>
  <c r="A207" i="28"/>
  <c r="A206" i="28"/>
  <c r="A205" i="28"/>
  <c r="A204" i="28"/>
  <c r="A203" i="28"/>
  <c r="A202" i="28"/>
  <c r="A201" i="28"/>
  <c r="A200" i="28"/>
  <c r="A199" i="28"/>
  <c r="A198" i="28"/>
  <c r="A197" i="28"/>
  <c r="A196" i="28"/>
  <c r="A195" i="28"/>
  <c r="A194" i="28"/>
  <c r="A193" i="28"/>
  <c r="A192" i="28"/>
  <c r="A191" i="28"/>
  <c r="A190" i="28"/>
  <c r="A189" i="28"/>
  <c r="A188" i="28"/>
  <c r="A187" i="28"/>
  <c r="A186" i="28"/>
  <c r="A185" i="28"/>
  <c r="A184" i="28"/>
  <c r="A183" i="28"/>
  <c r="A182" i="28"/>
  <c r="A181" i="28"/>
  <c r="A180" i="28"/>
  <c r="A179" i="28"/>
  <c r="A178" i="28"/>
  <c r="A177" i="28"/>
  <c r="A176" i="28"/>
  <c r="A175" i="28"/>
  <c r="A174" i="28"/>
  <c r="A173" i="28"/>
  <c r="A172" i="28"/>
  <c r="A171" i="28"/>
  <c r="A170" i="28"/>
  <c r="A169" i="28"/>
  <c r="A168" i="28"/>
  <c r="A167" i="28"/>
  <c r="A166" i="28"/>
  <c r="A165" i="28"/>
  <c r="A164" i="28"/>
  <c r="A163" i="28"/>
  <c r="A162" i="28"/>
  <c r="A161" i="28"/>
  <c r="A160" i="28"/>
  <c r="A159" i="28"/>
  <c r="A158" i="28"/>
  <c r="A157" i="28"/>
  <c r="A156" i="28"/>
  <c r="A155" i="28"/>
  <c r="A154" i="28"/>
  <c r="A153" i="28"/>
  <c r="A152" i="28"/>
  <c r="A151" i="28"/>
  <c r="A150" i="28"/>
  <c r="A149" i="28"/>
  <c r="A148" i="28"/>
  <c r="A147" i="28"/>
  <c r="A146" i="28"/>
  <c r="A145" i="28"/>
  <c r="A144" i="28"/>
  <c r="A143" i="28"/>
  <c r="A142" i="28"/>
  <c r="A141" i="28"/>
  <c r="A140" i="28"/>
  <c r="A139" i="28"/>
  <c r="A138" i="28"/>
  <c r="A137" i="28"/>
  <c r="A136" i="28"/>
  <c r="A135" i="28"/>
  <c r="A134" i="28"/>
  <c r="A133" i="28"/>
  <c r="A132" i="28"/>
  <c r="A131" i="28"/>
  <c r="A130" i="28"/>
  <c r="A129" i="28"/>
  <c r="A128" i="28"/>
  <c r="A127" i="28"/>
  <c r="A126" i="28"/>
  <c r="A125" i="28"/>
  <c r="A124" i="28"/>
  <c r="A123" i="28"/>
  <c r="A122" i="28"/>
  <c r="A121" i="28"/>
  <c r="A120" i="28"/>
  <c r="A119" i="28"/>
  <c r="A118" i="28"/>
  <c r="A117" i="28"/>
  <c r="A116" i="28"/>
  <c r="A115" i="28"/>
  <c r="A114" i="28"/>
  <c r="A113" i="28"/>
  <c r="A112" i="28"/>
  <c r="A111" i="28"/>
  <c r="A110" i="28"/>
  <c r="A109" i="28"/>
  <c r="A108" i="28"/>
  <c r="A107" i="28"/>
  <c r="A106" i="28"/>
  <c r="A105" i="28"/>
  <c r="A104" i="28"/>
  <c r="A103" i="28"/>
  <c r="A102" i="28"/>
  <c r="A101" i="28"/>
  <c r="A100" i="28"/>
  <c r="A99" i="28"/>
  <c r="A98" i="28"/>
  <c r="A97" i="28"/>
  <c r="A96" i="28"/>
  <c r="A95" i="28"/>
  <c r="A94" i="28"/>
  <c r="A93" i="28"/>
  <c r="A92" i="28"/>
  <c r="A91" i="28"/>
  <c r="A90" i="28"/>
  <c r="A89" i="28"/>
  <c r="A88" i="28"/>
  <c r="A87" i="28"/>
  <c r="A86" i="28"/>
  <c r="A85" i="28"/>
  <c r="A84" i="28"/>
  <c r="A83" i="28"/>
  <c r="A82" i="28"/>
  <c r="A81" i="28"/>
  <c r="A80" i="28"/>
  <c r="A79" i="28"/>
  <c r="A78" i="28"/>
  <c r="A77" i="28"/>
  <c r="A76" i="28"/>
  <c r="A75" i="28"/>
  <c r="A74" i="28"/>
  <c r="A73" i="28"/>
  <c r="A72" i="28"/>
  <c r="A71" i="28"/>
  <c r="A70" i="28"/>
  <c r="A69" i="28"/>
  <c r="A68" i="28"/>
  <c r="A67" i="28"/>
  <c r="A66" i="28"/>
  <c r="A65" i="28"/>
  <c r="A64" i="28"/>
  <c r="A63" i="28"/>
  <c r="A62" i="28"/>
  <c r="A61" i="28"/>
  <c r="A60" i="28"/>
  <c r="A59" i="28"/>
  <c r="A58" i="28"/>
  <c r="A57" i="28"/>
  <c r="A56" i="28"/>
  <c r="A55" i="28"/>
  <c r="A54" i="28"/>
  <c r="A53" i="28"/>
  <c r="A52" i="28"/>
  <c r="A51" i="28"/>
  <c r="A50" i="28"/>
  <c r="A49" i="28"/>
  <c r="A48" i="28"/>
  <c r="A47" i="28"/>
  <c r="A46" i="28"/>
  <c r="A45" i="28"/>
  <c r="A44" i="28"/>
  <c r="A43" i="28"/>
  <c r="A42" i="28"/>
  <c r="A41" i="28"/>
  <c r="A40" i="28"/>
  <c r="A39" i="28"/>
  <c r="A38" i="28"/>
  <c r="A37" i="28"/>
  <c r="A36" i="28"/>
  <c r="A35" i="28"/>
  <c r="A34" i="28"/>
  <c r="A33" i="28"/>
  <c r="A32" i="28"/>
  <c r="A31" i="28"/>
  <c r="A30" i="28"/>
  <c r="A29" i="28"/>
  <c r="A28" i="28"/>
  <c r="A27" i="28"/>
  <c r="A26" i="28"/>
  <c r="A25" i="28"/>
  <c r="A24" i="28"/>
  <c r="A23" i="28"/>
  <c r="A22" i="28"/>
  <c r="A21" i="28"/>
  <c r="A20" i="28"/>
  <c r="A19" i="28"/>
  <c r="A18" i="28"/>
  <c r="A17" i="28"/>
  <c r="A16" i="28"/>
  <c r="A15" i="28"/>
  <c r="A14" i="28"/>
  <c r="A13" i="28"/>
  <c r="A12" i="28"/>
  <c r="A11" i="28"/>
  <c r="A10" i="28"/>
  <c r="A9" i="28"/>
  <c r="A8" i="28"/>
  <c r="A7" i="28"/>
  <c r="A6" i="28"/>
  <c r="A5" i="28"/>
  <c r="A4" i="28"/>
  <c r="A3" i="28"/>
  <c r="A2" i="28"/>
</calcChain>
</file>

<file path=xl/sharedStrings.xml><?xml version="1.0" encoding="utf-8"?>
<sst xmlns="http://schemas.openxmlformats.org/spreadsheetml/2006/main" count="282" uniqueCount="153">
  <si>
    <t>Lost Hours</t>
  </si>
  <si>
    <t>Waits over 4 Hours</t>
  </si>
  <si>
    <t>The information presented has been prepared using sources believed by the National Collaborative Commissioning Unit to be reliable and accurate. It must be used as management information only unless otherwise stated and is not for public release.</t>
  </si>
  <si>
    <t>Disclaimer</t>
  </si>
  <si>
    <t>Ambulance Patient Handover Improvement Trajectories</t>
  </si>
  <si>
    <t xml:space="preserve">WAST Actions </t>
  </si>
  <si>
    <t xml:space="preserve">Action </t>
  </si>
  <si>
    <t xml:space="preserve">Due Date </t>
  </si>
  <si>
    <t xml:space="preserve">Red Variation Modelling </t>
  </si>
  <si>
    <t xml:space="preserve">Low </t>
  </si>
  <si>
    <t xml:space="preserve">On Track </t>
  </si>
  <si>
    <t xml:space="preserve">High </t>
  </si>
  <si>
    <t xml:space="preserve">Daily Missed Red Review by ODU </t>
  </si>
  <si>
    <t xml:space="preserve">Medium </t>
  </si>
  <si>
    <t>Cymru High Acuity Response Unit (CHARU)</t>
  </si>
  <si>
    <t xml:space="preserve">Limited </t>
  </si>
  <si>
    <t xml:space="preserve">Health Board Actions </t>
  </si>
  <si>
    <t xml:space="preserve">25% Reduction in avg lost mins per arrival </t>
  </si>
  <si>
    <t xml:space="preserve">Off Track </t>
  </si>
  <si>
    <t xml:space="preserve">No 4 hour offload delays </t>
  </si>
  <si>
    <t xml:space="preserve">Immediate Release Compliance </t>
  </si>
  <si>
    <t>Low</t>
  </si>
  <si>
    <t xml:space="preserve">Comments </t>
  </si>
  <si>
    <t>Detail</t>
  </si>
  <si>
    <t xml:space="preserve">£3m recruitment </t>
  </si>
  <si>
    <t>Demand</t>
  </si>
  <si>
    <t xml:space="preserve">Initial commitment to deliver 100 WTE by the end of 2022. Baseline for growth 1691 WTE </t>
  </si>
  <si>
    <t>W/C 4th July</t>
  </si>
  <si>
    <t>1st Dec 22</t>
  </si>
  <si>
    <t>Sickness Improvement Plan</t>
  </si>
  <si>
    <t xml:space="preserve">Health Board and WAST Actions </t>
  </si>
  <si>
    <t xml:space="preserve">Monitoring Route </t>
  </si>
  <si>
    <t xml:space="preserve">CASC Q&amp;D </t>
  </si>
  <si>
    <t>CASC Q&amp;D / EASC</t>
  </si>
  <si>
    <t xml:space="preserve">40 Point improvement plan and trajectory </t>
  </si>
  <si>
    <t xml:space="preserve">Health Board Handover Improvement Plans </t>
  </si>
  <si>
    <t xml:space="preserve">Individual health board improvement plans </t>
  </si>
  <si>
    <t>Fortnightly Tripartite Meetings / WG IQPD</t>
  </si>
  <si>
    <t xml:space="preserve">Ongoing </t>
  </si>
  <si>
    <t>#</t>
  </si>
  <si>
    <t>Source / Request</t>
  </si>
  <si>
    <t>CASC Q&amp;D</t>
  </si>
  <si>
    <t>Emergency Communication Nurse System (ECNS) Optimisation</t>
  </si>
  <si>
    <t xml:space="preserve">Roll out plan for optimisation / expansion of ECNS system following go live </t>
  </si>
  <si>
    <t>EASC Commitment / 6 Goal Update 19th May 2022</t>
  </si>
  <si>
    <t>EASC Commitment / 6 Goal Update 19th May 2023</t>
  </si>
  <si>
    <t>reduction in minutes lost per ambulance arrival from October 2021 levels ( ~74min) by end of September 2022</t>
  </si>
  <si>
    <t>Post Production Lost Hours Improvement</t>
  </si>
  <si>
    <t>\\7A5B1SRVFIL0001\work$\NCCU\1 Corporate\Informatics\PowerBI Live\DataSets\Commissioning - EMS</t>
  </si>
  <si>
    <t>\\7A5B1SRVFIL0001\work$\NCCU\2 Emergency Ambulance Services Committee\EASC Action Plan\EASC ACTION PLAN NEW\Handover Improvement Trajectoryv4</t>
  </si>
  <si>
    <t>\\7A5B1SRVFIL0001\work$\NCCU\2 Emergency Ambulance Services Committee\EASC Action Plan\EASC ACTION PLAN NEW\Ambulance Arrival Improvement Trajectoryv1</t>
  </si>
  <si>
    <t>Amber Performance: WAST QLIK</t>
  </si>
  <si>
    <t>RED 8 minute Performance: WAST QLIK</t>
  </si>
  <si>
    <t>Will need to create bespoke from QLIK</t>
  </si>
  <si>
    <t>What is the outcome: WAST QLIK</t>
  </si>
  <si>
    <t>How long do hanovers take: WAST QLIK</t>
  </si>
  <si>
    <r>
      <t>W/C 4</t>
    </r>
    <r>
      <rPr>
        <vertAlign val="superscript"/>
        <sz val="10"/>
        <color rgb="FF000000"/>
        <rFont val="Calibri"/>
        <family val="2"/>
      </rPr>
      <t>th</t>
    </r>
    <r>
      <rPr>
        <sz val="10"/>
        <color rgb="FF000000"/>
        <rFont val="Calibri"/>
        <family val="2"/>
      </rPr>
      <t xml:space="preserve"> July </t>
    </r>
  </si>
  <si>
    <t xml:space="preserve">Summer Modelling </t>
  </si>
  <si>
    <t xml:space="preserve">Revised Rosters as per 2019 D&amp;C Review. Equivalent efficiency of 74 WTE </t>
  </si>
  <si>
    <t>Commissioning Intentions (CI2-A3)</t>
  </si>
  <si>
    <t>Commissioning Intentions (CI2-A1)</t>
  </si>
  <si>
    <t xml:space="preserve">Modernised workforce practice policy implementation and reduction in lost hours </t>
  </si>
  <si>
    <t>Commissioning Intentions (CI3-A1 &amp; CI3-P1)</t>
  </si>
  <si>
    <r>
      <t>W/C 4</t>
    </r>
    <r>
      <rPr>
        <vertAlign val="superscript"/>
        <sz val="10"/>
        <color rgb="FF000000"/>
        <rFont val="Calibri"/>
        <family val="2"/>
      </rPr>
      <t>th</t>
    </r>
    <r>
      <rPr>
        <sz val="10"/>
        <color rgb="FF000000"/>
        <rFont val="Calibri"/>
        <family val="2"/>
      </rPr>
      <t xml:space="preserve"> July</t>
    </r>
  </si>
  <si>
    <t xml:space="preserve">Admission avoidance schemes </t>
  </si>
  <si>
    <t xml:space="preserve">Front door flow and ED capacity </t>
  </si>
  <si>
    <t xml:space="preserve">Internal capacity and flow (including Surge Capacity) </t>
  </si>
  <si>
    <t xml:space="preserve">Transfer and discharge </t>
  </si>
  <si>
    <t xml:space="preserve">Community and social care </t>
  </si>
  <si>
    <t>Capacity</t>
  </si>
  <si>
    <t>Outcome</t>
  </si>
  <si>
    <t>System Efficiency</t>
  </si>
  <si>
    <t>Welsh Ambulance Services NHS Trust: National 12-month overview</t>
  </si>
  <si>
    <t>Welsh Ambulance Services NHS Trust: National Daily view (1 month)</t>
  </si>
  <si>
    <t xml:space="preserve">Contact details </t>
  </si>
  <si>
    <t>Emergency Ambulance Services Committee: Action Plan</t>
  </si>
  <si>
    <t>Caveats</t>
  </si>
  <si>
    <t>* Data is correct at time of collection
* Area and Dates Covered: All Wales for date period
* For information relating to Incidents - the patients local health board has been used to determine the national figure
* For information relating to hospital handovers and hospital lost hours - the hospital attended has been used to determine the national figure</t>
  </si>
  <si>
    <t>Source</t>
  </si>
  <si>
    <t>Welsh Ambulance Services NHS Trust Qlik Management Information
Welsh Ambulance Services EMS Performance Tracker</t>
  </si>
  <si>
    <t xml:space="preserve">This spreadsheet contains data tables pertaining to the Welsh Ambulance Services NHS Trust Ambulance Service on both a daily and yearly basis. We have edited these data tables and the accompanying cover sheet, table of contents and notes worksheet to meet the legal accessibility regulations.  It is intended to be an accessible spreadsheet. The data has been quality assured by the Welsh Ambulance Services NHS Trust Health Informatics Department prior to submission.
Also inciluded is the Emergency Ambulance Services Committee action plan </t>
  </si>
  <si>
    <t>Welsh Ambulance Services NHS Trust</t>
  </si>
  <si>
    <t xml:space="preserve">Source </t>
  </si>
  <si>
    <t>Next publication date</t>
  </si>
  <si>
    <t xml:space="preserve">Date this data was first published </t>
  </si>
  <si>
    <t>Worksheet name</t>
  </si>
  <si>
    <t xml:space="preserve">Table of contents </t>
  </si>
  <si>
    <t>Email: CTM_CASC_EASC@wales.nhs.uk</t>
  </si>
  <si>
    <t>Action Plan</t>
  </si>
  <si>
    <t>Wales_Overview_Daily</t>
  </si>
  <si>
    <t>Wales_Overview_12month</t>
  </si>
  <si>
    <t>Emergency Ambulance Services Committee
Local Health Boards</t>
  </si>
  <si>
    <t>Worksheet description</t>
  </si>
  <si>
    <t>Supporting Documents</t>
  </si>
  <si>
    <t>Cymru High Acuity Response Unit Presentation</t>
  </si>
  <si>
    <t>Additional £3m Funding Letter from Jason Killens</t>
  </si>
  <si>
    <t xml:space="preserve">
</t>
  </si>
  <si>
    <t>Ambulance Arrival 4-hour Improvement Trajectories Presentation</t>
  </si>
  <si>
    <t>Ambulance Handover Improvement Trajectories Presentation</t>
  </si>
  <si>
    <t>Health Board Handover Improvement Plans</t>
  </si>
  <si>
    <t>EMS Response Roster Reviews Highlight Report</t>
  </si>
  <si>
    <t>Year</t>
  </si>
  <si>
    <t>Incident Month Year</t>
  </si>
  <si>
    <t>Incident Date</t>
  </si>
  <si>
    <t>999 Calls Offered</t>
  </si>
  <si>
    <t>Verified Incidents</t>
  </si>
  <si>
    <t>Responded Incidents</t>
  </si>
  <si>
    <t>Red Incidents</t>
  </si>
  <si>
    <t>Red 8 min %</t>
  </si>
  <si>
    <t>Red 9 min %</t>
  </si>
  <si>
    <t>Red 10 min %</t>
  </si>
  <si>
    <t>Red Median</t>
  </si>
  <si>
    <t>Red 65th</t>
  </si>
  <si>
    <t>Red 95th</t>
  </si>
  <si>
    <t>Amber Responded Incidents</t>
  </si>
  <si>
    <t>Amber median</t>
  </si>
  <si>
    <t>Amber 65th</t>
  </si>
  <si>
    <t>Amber 95th</t>
  </si>
  <si>
    <t>Conveyances</t>
  </si>
  <si>
    <t>Referred to Alternative Provider</t>
  </si>
  <si>
    <t>Average Handover</t>
  </si>
  <si>
    <t>CSP Level</t>
  </si>
  <si>
    <t>Cant Send</t>
  </si>
  <si>
    <t>UHP %</t>
  </si>
  <si>
    <t>PPLH</t>
  </si>
  <si>
    <r>
      <rPr>
        <b/>
        <sz val="14"/>
        <color theme="0"/>
        <rFont val="Verdana"/>
        <family val="2"/>
      </rPr>
      <t>Please note:</t>
    </r>
    <r>
      <rPr>
        <sz val="14"/>
        <color theme="0"/>
        <rFont val="Verdana"/>
        <family val="2"/>
      </rPr>
      <t xml:space="preserve"> the current months data will always be lower than previous months as the data builds over the month</t>
    </r>
  </si>
  <si>
    <r>
      <rPr>
        <b/>
        <sz val="14"/>
        <color theme="0"/>
        <rFont val="Verdana"/>
        <family val="2"/>
      </rPr>
      <t>Please note:</t>
    </r>
    <r>
      <rPr>
        <sz val="14"/>
        <color theme="0"/>
        <rFont val="Verdana"/>
        <family val="2"/>
      </rPr>
      <t xml:space="preserve"> the current months data is updated following the WAST data upload at 10:30am</t>
    </r>
  </si>
  <si>
    <t>Long Term Sickness</t>
  </si>
  <si>
    <t>Short Term Sickness</t>
  </si>
  <si>
    <t>Total Sickness Absense</t>
  </si>
  <si>
    <t xml:space="preserve"> On Track </t>
  </si>
  <si>
    <t xml:space="preserve"> High </t>
  </si>
  <si>
    <t xml:space="preserve">Impact </t>
  </si>
  <si>
    <t xml:space="preserve"> Progress </t>
  </si>
  <si>
    <t xml:space="preserve"> Confidence </t>
  </si>
  <si>
    <t xml:space="preserve"> Impact </t>
  </si>
  <si>
    <t xml:space="preserve">Progress </t>
  </si>
  <si>
    <t>Unit Hours Produced</t>
  </si>
  <si>
    <t>Unit Hours Planned Planned</t>
  </si>
  <si>
    <t>Normal Bussiness</t>
  </si>
  <si>
    <t xml:space="preserve">Roster Review Implementaion </t>
  </si>
  <si>
    <t>Small number of rosters subject to R&amp;R process</t>
  </si>
  <si>
    <t>Sickness Absence &amp; Staff Wellbeing Presentation</t>
  </si>
  <si>
    <t>EMS Utilisation and Post Production Lost Hours Indicators</t>
  </si>
  <si>
    <t>Cymru High Acuity Response Unit Highlight Report</t>
  </si>
  <si>
    <t>First phase trianing due to complete 31st July</t>
  </si>
  <si>
    <t>Ambulance Handover Improvement Trajectories</t>
  </si>
  <si>
    <t xml:space="preserve">Eradication of ambulance handover delays over 4 hours by end of Septemeber 2022 </t>
  </si>
  <si>
    <t>Ambulance Arrival 4-hour Improvement Trajectories</t>
  </si>
  <si>
    <t>Weekly handover by timeband</t>
  </si>
  <si>
    <t>Immediate Release Policy</t>
  </si>
  <si>
    <t>Red / Amber Release Requests</t>
  </si>
  <si>
    <t>EASC Action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</si>
</sst>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809]dddd&quot;, &quot;mmmm&quot; &quot;dd&quot;, &quot;yyyy"/>
    <numFmt numFmtId="166" formatCode="###0"/>
    <numFmt numFmtId="167" formatCode="0.0%"/>
    <numFmt numFmtId="168" formatCode="[$-F400]h:mm:ss\ AM/PM"/>
    <numFmt numFmtId="169" formatCode="h:mm:ss"/>
  </numFmts>
  <fonts count="60" x14ac:knownFonts="1">
    <font>
      <sz val="11"/>
      <color theme="1"/>
      <name val="Calibri"/>
      <family val="2"/>
      <scheme val="minor"/>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8"/>
      <color theme="0"/>
      <name val="Arial"/>
      <family val="2"/>
    </font>
    <font>
      <b/>
      <sz val="20"/>
      <color theme="0"/>
      <name val="Arial"/>
      <family val="2"/>
    </font>
    <font>
      <b/>
      <sz val="10"/>
      <color rgb="FF000000"/>
      <name val="Calibri"/>
      <family val="2"/>
    </font>
    <font>
      <sz val="10"/>
      <color rgb="FF000000"/>
      <name val="Calibri"/>
      <family val="2"/>
    </font>
    <font>
      <sz val="10"/>
      <name val="Calibri"/>
      <family val="2"/>
      <scheme val="minor"/>
    </font>
    <font>
      <b/>
      <sz val="10"/>
      <color rgb="FF000000"/>
      <name val="Calibri"/>
      <family val="2"/>
      <scheme val="minor"/>
    </font>
    <font>
      <b/>
      <sz val="10"/>
      <name val="Calibri"/>
      <family val="2"/>
      <scheme val="minor"/>
    </font>
    <font>
      <sz val="10"/>
      <color rgb="FF000000"/>
      <name val="Calibri"/>
      <family val="2"/>
      <scheme val="minor"/>
    </font>
    <font>
      <b/>
      <sz val="10"/>
      <color theme="1"/>
      <name val="Calibri"/>
      <family val="2"/>
      <scheme val="minor"/>
    </font>
    <font>
      <b/>
      <sz val="12"/>
      <color rgb="FF000000"/>
      <name val="Calibri"/>
      <family val="2"/>
    </font>
    <font>
      <b/>
      <sz val="11"/>
      <color rgb="FF000000"/>
      <name val="Calibri"/>
      <family val="2"/>
    </font>
    <font>
      <vertAlign val="superscript"/>
      <sz val="10"/>
      <color rgb="FF000000"/>
      <name val="Calibri"/>
      <family val="2"/>
    </font>
    <font>
      <b/>
      <sz val="11"/>
      <color rgb="FF000000"/>
      <name val="Calibri"/>
      <family val="2"/>
      <scheme val="minor"/>
    </font>
    <font>
      <b/>
      <sz val="11"/>
      <name val="Calibri"/>
      <family val="2"/>
      <scheme val="minor"/>
    </font>
    <font>
      <sz val="18"/>
      <name val="Arial"/>
      <family val="2"/>
    </font>
    <font>
      <sz val="11"/>
      <name val="Arial"/>
      <family val="2"/>
    </font>
    <font>
      <sz val="24"/>
      <color theme="0"/>
      <name val="Verdana"/>
      <family val="2"/>
    </font>
    <font>
      <sz val="11"/>
      <color theme="1"/>
      <name val="Verdana"/>
      <family val="2"/>
    </font>
    <font>
      <b/>
      <sz val="18"/>
      <color theme="1"/>
      <name val="Verdana"/>
      <family val="2"/>
    </font>
    <font>
      <u/>
      <sz val="9"/>
      <color theme="10"/>
      <name val="Verdana"/>
      <family val="2"/>
    </font>
    <font>
      <sz val="11"/>
      <color rgb="FFFF0000"/>
      <name val="Verdana"/>
      <family val="2"/>
    </font>
    <font>
      <u/>
      <sz val="11"/>
      <color theme="10"/>
      <name val="Verdana"/>
      <family val="2"/>
    </font>
    <font>
      <sz val="11"/>
      <color rgb="FF000000"/>
      <name val="Calibri"/>
      <family val="2"/>
    </font>
    <font>
      <sz val="12"/>
      <color rgb="FF000000"/>
      <name val="Arial"/>
      <family val="2"/>
    </font>
    <font>
      <sz val="10"/>
      <color rgb="FF000000"/>
      <name val="Arial"/>
      <family val="2"/>
    </font>
    <font>
      <b/>
      <sz val="13"/>
      <color rgb="FF000000"/>
      <name val="Calibri"/>
      <family val="2"/>
    </font>
    <font>
      <b/>
      <sz val="14"/>
      <color rgb="FF000000"/>
      <name val="Arial"/>
      <family val="2"/>
    </font>
    <font>
      <b/>
      <sz val="15"/>
      <color rgb="FF000000"/>
      <name val="Calibri"/>
      <family val="2"/>
    </font>
    <font>
      <b/>
      <sz val="15"/>
      <color rgb="FF000000"/>
      <name val="Arial"/>
      <family val="2"/>
    </font>
    <font>
      <sz val="11"/>
      <color rgb="FF000000"/>
      <name val="Arial"/>
      <family val="2"/>
    </font>
    <font>
      <sz val="10"/>
      <color rgb="FF595959"/>
      <name val="Verdana"/>
      <family val="2"/>
    </font>
    <font>
      <u/>
      <sz val="10"/>
      <color theme="10"/>
      <name val="Calibri"/>
      <family val="2"/>
      <scheme val="minor"/>
    </font>
    <font>
      <b/>
      <sz val="18"/>
      <color rgb="FFFFFFFF"/>
      <name val="Calibri"/>
      <family val="2"/>
    </font>
    <font>
      <sz val="11"/>
      <color indexed="8"/>
      <name val="Calibri"/>
      <family val="2"/>
    </font>
    <font>
      <sz val="11"/>
      <color theme="1"/>
      <name val="Calibri"/>
      <family val="2"/>
      <scheme val="minor"/>
    </font>
    <font>
      <sz val="14"/>
      <color theme="0"/>
      <name val="Verdana"/>
      <family val="2"/>
    </font>
    <font>
      <b/>
      <sz val="14"/>
      <color theme="0"/>
      <name val="Verdana"/>
      <family val="2"/>
    </font>
    <font>
      <sz val="10"/>
      <color rgb="FF000000"/>
      <name val="Times New Roman"/>
      <family val="1"/>
    </font>
    <font>
      <sz val="11"/>
      <name val="Calibri"/>
      <family val="2"/>
    </font>
    <font>
      <b/>
      <sz val="11"/>
      <color rgb="FF000000"/>
      <name val="Arial"/>
      <family val="2"/>
    </font>
    <font>
      <sz val="11"/>
      <color theme="1"/>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theme="4" tint="-0.499984740745262"/>
        <bgColor indexed="64"/>
      </patternFill>
    </fill>
    <fill>
      <patternFill patternType="solid">
        <fgColor rgb="FF92D050"/>
        <bgColor indexed="64"/>
      </patternFill>
    </fill>
    <fill>
      <patternFill patternType="solid">
        <fgColor rgb="FF1F4E79"/>
        <bgColor indexed="64"/>
      </patternFill>
    </fill>
    <fill>
      <patternFill patternType="solid">
        <fgColor rgb="FF5B9BD5"/>
        <bgColor indexed="64"/>
      </patternFill>
    </fill>
    <fill>
      <patternFill patternType="solid">
        <fgColor rgb="FFEAEFF7"/>
        <bgColor indexed="64"/>
      </patternFill>
    </fill>
    <fill>
      <patternFill patternType="solid">
        <fgColor rgb="FFFF0000"/>
        <bgColor indexed="64"/>
      </patternFill>
    </fill>
    <fill>
      <patternFill patternType="solid">
        <fgColor rgb="FFD2DEEF"/>
        <bgColor indexed="64"/>
      </patternFill>
    </fill>
    <fill>
      <patternFill patternType="solid">
        <fgColor rgb="FFFFC000"/>
        <bgColor indexed="64"/>
      </patternFill>
    </fill>
    <fill>
      <patternFill patternType="solid">
        <fgColor theme="4"/>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BA97C"/>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thick">
        <color rgb="FFFFFFFF"/>
      </top>
      <bottom style="medium">
        <color rgb="FFFFFFFF"/>
      </bottom>
      <diagonal/>
    </border>
    <border>
      <left style="medium">
        <color rgb="FFFFFFFF"/>
      </left>
      <right/>
      <top style="thick">
        <color rgb="FFFFFFFF"/>
      </top>
      <bottom style="medium">
        <color rgb="FFFFFFFF"/>
      </bottom>
      <diagonal/>
    </border>
    <border>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style="medium">
        <color rgb="FFFFFFFF"/>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thin">
        <color rgb="FFD2D2D2"/>
      </left>
      <right style="thin">
        <color rgb="FFD2D2D2"/>
      </right>
      <top style="thin">
        <color rgb="FFD2D2D2"/>
      </top>
      <bottom style="thin">
        <color rgb="FFD2D2D2"/>
      </bottom>
      <diagonal/>
    </border>
    <border>
      <left style="medium">
        <color rgb="FFFFFFFF"/>
      </left>
      <right style="medium">
        <color rgb="FFFFFFFF"/>
      </right>
      <top/>
      <bottom/>
      <diagonal/>
    </border>
    <border>
      <left/>
      <right style="medium">
        <color rgb="FFFFFFFF"/>
      </right>
      <top/>
      <bottom/>
      <diagonal/>
    </border>
    <border>
      <left style="medium">
        <color rgb="FFFFFFFF"/>
      </left>
      <right/>
      <top style="medium">
        <color rgb="FFFFFFFF"/>
      </top>
      <bottom/>
      <diagonal/>
    </border>
    <border>
      <left style="medium">
        <color rgb="FFFFFFFF"/>
      </left>
      <right/>
      <top/>
      <bottom style="medium">
        <color rgb="FFFFFFFF"/>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1" fillId="0" borderId="0"/>
    <xf numFmtId="0" fontId="43" fillId="0" borderId="0" applyNumberFormat="0" applyFill="0" applyBorder="0" applyAlignment="0" applyProtection="0"/>
    <xf numFmtId="0" fontId="44" fillId="0" borderId="0" applyNumberFormat="0" applyFill="0" applyBorder="0" applyAlignment="0" applyProtection="0"/>
    <xf numFmtId="0" fontId="46" fillId="0" borderId="0" applyNumberFormat="0" applyFill="0" applyBorder="0" applyAlignment="0" applyProtection="0"/>
    <xf numFmtId="0" fontId="43" fillId="0" borderId="0" applyNumberFormat="0" applyBorder="0" applyProtection="0"/>
    <xf numFmtId="0" fontId="2" fillId="0" borderId="0" applyNumberFormat="0" applyFill="0" applyBorder="0" applyAlignment="0" applyProtection="0"/>
    <xf numFmtId="9" fontId="53" fillId="0" borderId="0" applyFont="0" applyFill="0" applyBorder="0" applyAlignment="0" applyProtection="0"/>
    <xf numFmtId="0" fontId="56" fillId="0" borderId="0"/>
  </cellStyleXfs>
  <cellXfs count="229">
    <xf numFmtId="0" fontId="0" fillId="0" borderId="0" xfId="0"/>
    <xf numFmtId="0" fontId="0" fillId="0" borderId="13" xfId="0" applyBorder="1"/>
    <xf numFmtId="0" fontId="0" fillId="0" borderId="0" xfId="0" applyBorder="1"/>
    <xf numFmtId="0" fontId="0" fillId="0" borderId="14" xfId="0" applyBorder="1"/>
    <xf numFmtId="0" fontId="0" fillId="0" borderId="15" xfId="0" applyBorder="1"/>
    <xf numFmtId="0" fontId="0" fillId="0" borderId="16" xfId="0" applyBorder="1"/>
    <xf numFmtId="0" fontId="0" fillId="0" borderId="17" xfId="0" applyBorder="1"/>
    <xf numFmtId="0" fontId="23" fillId="40" borderId="21" xfId="0" applyFont="1" applyFill="1" applyBorder="1" applyAlignment="1">
      <alignment vertical="top" wrapText="1"/>
    </xf>
    <xf numFmtId="0" fontId="24" fillId="39" borderId="21" xfId="0" applyFont="1" applyFill="1" applyBorder="1" applyAlignment="1">
      <alignment horizontal="center" vertical="center" wrapText="1" readingOrder="1"/>
    </xf>
    <xf numFmtId="0" fontId="24" fillId="35" borderId="21" xfId="0" applyFont="1" applyFill="1" applyBorder="1" applyAlignment="1">
      <alignment horizontal="center" vertical="center" wrapText="1" readingOrder="1"/>
    </xf>
    <xf numFmtId="0" fontId="24" fillId="41" borderId="21" xfId="0" applyFont="1" applyFill="1" applyBorder="1" applyAlignment="1">
      <alignment horizontal="center" vertical="center" wrapText="1" readingOrder="1"/>
    </xf>
    <xf numFmtId="0" fontId="25" fillId="41" borderId="21" xfId="0" applyFont="1" applyFill="1" applyBorder="1" applyAlignment="1">
      <alignment horizontal="center" vertical="center" wrapText="1"/>
    </xf>
    <xf numFmtId="164" fontId="0" fillId="0" borderId="0" xfId="0" applyNumberFormat="1"/>
    <xf numFmtId="0" fontId="24" fillId="35" borderId="22" xfId="0" applyFont="1" applyFill="1" applyBorder="1" applyAlignment="1">
      <alignment horizontal="center" vertical="center" wrapText="1" readingOrder="1"/>
    </xf>
    <xf numFmtId="0" fontId="24" fillId="39" borderId="22" xfId="0" applyFont="1" applyFill="1" applyBorder="1" applyAlignment="1">
      <alignment horizontal="center" vertical="center" wrapText="1" readingOrder="1"/>
    </xf>
    <xf numFmtId="0" fontId="24" fillId="41" borderId="22" xfId="0" applyFont="1" applyFill="1" applyBorder="1" applyAlignment="1">
      <alignment horizontal="center" vertical="center" wrapText="1" readingOrder="1"/>
    </xf>
    <xf numFmtId="0" fontId="25" fillId="41" borderId="22" xfId="0" applyFont="1" applyFill="1" applyBorder="1" applyAlignment="1">
      <alignment horizontal="center" vertical="center" wrapText="1"/>
    </xf>
    <xf numFmtId="0" fontId="27" fillId="35" borderId="22" xfId="0" applyFont="1" applyFill="1" applyBorder="1" applyAlignment="1">
      <alignment horizontal="center" vertical="center"/>
    </xf>
    <xf numFmtId="0" fontId="28" fillId="42" borderId="20" xfId="0" applyFont="1" applyFill="1" applyBorder="1" applyAlignment="1">
      <alignment horizontal="left" vertical="center" wrapText="1" readingOrder="1"/>
    </xf>
    <xf numFmtId="0" fontId="28" fillId="37" borderId="18" xfId="0" applyFont="1" applyFill="1" applyBorder="1" applyAlignment="1">
      <alignment horizontal="left" vertical="center" wrapText="1" readingOrder="1"/>
    </xf>
    <xf numFmtId="0" fontId="21" fillId="39" borderId="22" xfId="0" applyFont="1" applyFill="1" applyBorder="1" applyAlignment="1">
      <alignment horizontal="center" vertical="center" wrapText="1" readingOrder="1"/>
    </xf>
    <xf numFmtId="0" fontId="21" fillId="35" borderId="22" xfId="0" applyFont="1" applyFill="1" applyBorder="1" applyAlignment="1">
      <alignment horizontal="center" vertical="center" wrapText="1" readingOrder="1"/>
    </xf>
    <xf numFmtId="0" fontId="21" fillId="35" borderId="21" xfId="0" applyFont="1" applyFill="1" applyBorder="1" applyAlignment="1">
      <alignment horizontal="center" vertical="center" wrapText="1" readingOrder="1"/>
    </xf>
    <xf numFmtId="0" fontId="21" fillId="41" borderId="22" xfId="0" applyFont="1" applyFill="1" applyBorder="1" applyAlignment="1">
      <alignment horizontal="center" vertical="center" wrapText="1" readingOrder="1"/>
    </xf>
    <xf numFmtId="0" fontId="21" fillId="41" borderId="21" xfId="0" applyFont="1" applyFill="1" applyBorder="1" applyAlignment="1">
      <alignment horizontal="center" vertical="center" wrapText="1" readingOrder="1"/>
    </xf>
    <xf numFmtId="0" fontId="0" fillId="0" borderId="0" xfId="0" applyAlignment="1">
      <alignment horizontal="center" vertical="center"/>
    </xf>
    <xf numFmtId="0" fontId="36" fillId="0" borderId="0" xfId="0" applyFont="1"/>
    <xf numFmtId="0" fontId="36" fillId="0" borderId="0" xfId="0" applyFont="1" applyFill="1"/>
    <xf numFmtId="0" fontId="37" fillId="0" borderId="0" xfId="0" applyFont="1" applyFill="1" applyAlignment="1">
      <alignment horizontal="left"/>
    </xf>
    <xf numFmtId="0" fontId="35" fillId="0" borderId="0" xfId="0" applyFont="1" applyFill="1" applyBorder="1" applyAlignment="1">
      <alignment horizontal="center" vertical="center"/>
    </xf>
    <xf numFmtId="0" fontId="42" fillId="0" borderId="0" xfId="43" applyFont="1"/>
    <xf numFmtId="0" fontId="42" fillId="0" borderId="0" xfId="43" applyFont="1" applyAlignment="1">
      <alignment wrapText="1"/>
    </xf>
    <xf numFmtId="0" fontId="41" fillId="0" borderId="0" xfId="43"/>
    <xf numFmtId="0" fontId="42" fillId="0" borderId="0" xfId="44" applyFont="1" applyFill="1" applyAlignment="1">
      <alignment wrapText="1"/>
    </xf>
    <xf numFmtId="0" fontId="42" fillId="0" borderId="0" xfId="44" applyFont="1" applyAlignment="1">
      <alignment wrapText="1"/>
    </xf>
    <xf numFmtId="0" fontId="45" fillId="0" borderId="0" xfId="45" applyFont="1" applyAlignment="1">
      <alignment wrapText="1"/>
    </xf>
    <xf numFmtId="0" fontId="47" fillId="0" borderId="0" xfId="46" applyFont="1" applyAlignment="1">
      <alignment wrapText="1"/>
    </xf>
    <xf numFmtId="0" fontId="42" fillId="0" borderId="0" xfId="43" applyFont="1" applyAlignment="1">
      <alignment horizontal="left" wrapText="1"/>
    </xf>
    <xf numFmtId="0" fontId="48" fillId="0" borderId="0" xfId="43" applyFont="1"/>
    <xf numFmtId="0" fontId="48" fillId="0" borderId="0" xfId="43" applyFont="1" applyAlignment="1">
      <alignment horizontal="left" vertical="center" wrapText="1"/>
    </xf>
    <xf numFmtId="0" fontId="48" fillId="0" borderId="0" xfId="43" applyFont="1" applyAlignment="1">
      <alignment vertical="center"/>
    </xf>
    <xf numFmtId="0" fontId="49" fillId="0" borderId="0" xfId="0" applyFont="1" applyAlignment="1">
      <alignment horizontal="center" vertical="center" readingOrder="1"/>
    </xf>
    <xf numFmtId="0" fontId="23" fillId="40" borderId="21" xfId="0" applyFont="1" applyFill="1" applyBorder="1" applyAlignment="1">
      <alignment vertical="center" wrapText="1"/>
    </xf>
    <xf numFmtId="0" fontId="23" fillId="40" borderId="21" xfId="0" applyFont="1" applyFill="1" applyBorder="1" applyAlignment="1">
      <alignment horizontal="center" vertical="center" wrapText="1"/>
    </xf>
    <xf numFmtId="0" fontId="26" fillId="38" borderId="24" xfId="0" applyFont="1" applyFill="1" applyBorder="1" applyAlignment="1">
      <alignment horizontal="center" vertical="center" wrapText="1" readingOrder="1"/>
    </xf>
    <xf numFmtId="0" fontId="26" fillId="44" borderId="24" xfId="0" applyFont="1" applyFill="1" applyBorder="1" applyAlignment="1">
      <alignment horizontal="left" vertical="center" wrapText="1" readingOrder="1"/>
    </xf>
    <xf numFmtId="0" fontId="22" fillId="38" borderId="24" xfId="0" applyFont="1" applyFill="1" applyBorder="1" applyAlignment="1">
      <alignment horizontal="left" vertical="center" wrapText="1" readingOrder="1"/>
    </xf>
    <xf numFmtId="0" fontId="23" fillId="38" borderId="24" xfId="0" applyFont="1" applyFill="1" applyBorder="1" applyAlignment="1">
      <alignment horizontal="left" vertical="center" wrapText="1"/>
    </xf>
    <xf numFmtId="0" fontId="31" fillId="43" borderId="22" xfId="0" applyFont="1" applyFill="1" applyBorder="1" applyAlignment="1">
      <alignment horizontal="left" vertical="center" wrapText="1" readingOrder="1"/>
    </xf>
    <xf numFmtId="0" fontId="23" fillId="40" borderId="21" xfId="0" applyFont="1" applyFill="1" applyBorder="1" applyAlignment="1">
      <alignment horizontal="left" vertical="center" wrapText="1" readingOrder="1"/>
    </xf>
    <xf numFmtId="0" fontId="23" fillId="40" borderId="24" xfId="0" applyFont="1" applyFill="1" applyBorder="1" applyAlignment="1">
      <alignment horizontal="left" vertical="center" wrapText="1" readingOrder="1"/>
    </xf>
    <xf numFmtId="0" fontId="23" fillId="40" borderId="24" xfId="0" applyFont="1" applyFill="1" applyBorder="1" applyAlignment="1">
      <alignment horizontal="center" vertical="center" wrapText="1"/>
    </xf>
    <xf numFmtId="0" fontId="22" fillId="38" borderId="24" xfId="0" applyFont="1" applyFill="1" applyBorder="1" applyAlignment="1">
      <alignment horizontal="center" vertical="center" wrapText="1" readingOrder="1"/>
    </xf>
    <xf numFmtId="0" fontId="26" fillId="38" borderId="24" xfId="0" applyFont="1" applyFill="1" applyBorder="1" applyAlignment="1">
      <alignment vertical="center" wrapText="1" readingOrder="1"/>
    </xf>
    <xf numFmtId="0" fontId="28" fillId="42" borderId="19" xfId="0" applyFont="1" applyFill="1" applyBorder="1" applyAlignment="1">
      <alignment horizontal="center" vertical="center" wrapText="1" readingOrder="1"/>
    </xf>
    <xf numFmtId="0" fontId="28" fillId="42" borderId="18" xfId="0" applyFont="1" applyFill="1" applyBorder="1" applyAlignment="1">
      <alignment horizontal="center" vertical="center" wrapText="1" readingOrder="1"/>
    </xf>
    <xf numFmtId="0" fontId="23" fillId="44" borderId="24" xfId="0" applyFont="1" applyFill="1" applyBorder="1" applyAlignment="1">
      <alignment horizontal="center" vertical="center" wrapText="1"/>
    </xf>
    <xf numFmtId="0" fontId="23" fillId="44" borderId="21" xfId="0" applyFont="1" applyFill="1" applyBorder="1" applyAlignment="1">
      <alignment horizontal="center" vertical="center" wrapText="1"/>
    </xf>
    <xf numFmtId="0" fontId="25" fillId="44" borderId="24" xfId="0" applyFont="1" applyFill="1" applyBorder="1" applyAlignment="1">
      <alignment horizontal="center" vertical="center" wrapText="1"/>
    </xf>
    <xf numFmtId="0" fontId="25" fillId="38" borderId="24" xfId="0" applyFont="1" applyFill="1" applyBorder="1" applyAlignment="1">
      <alignment horizontal="center" vertical="center" wrapText="1"/>
    </xf>
    <xf numFmtId="17" fontId="23" fillId="38" borderId="21" xfId="0" applyNumberFormat="1" applyFont="1" applyFill="1" applyBorder="1" applyAlignment="1">
      <alignment horizontal="center" vertical="center" wrapText="1"/>
    </xf>
    <xf numFmtId="0" fontId="31" fillId="38" borderId="24" xfId="0" applyFont="1" applyFill="1" applyBorder="1" applyAlignment="1">
      <alignment vertical="center" wrapText="1" readingOrder="1"/>
    </xf>
    <xf numFmtId="0" fontId="32" fillId="40" borderId="21" xfId="0" applyFont="1" applyFill="1" applyBorder="1" applyAlignment="1">
      <alignment horizontal="left" vertical="center" wrapText="1" readingOrder="1"/>
    </xf>
    <xf numFmtId="0" fontId="32" fillId="38" borderId="24" xfId="0" applyFont="1" applyFill="1" applyBorder="1" applyAlignment="1">
      <alignment horizontal="left" vertical="center" wrapText="1"/>
    </xf>
    <xf numFmtId="0" fontId="29" fillId="38" borderId="24" xfId="0" applyFont="1" applyFill="1" applyBorder="1" applyAlignment="1">
      <alignment horizontal="left" vertical="center" wrapText="1" readingOrder="1"/>
    </xf>
    <xf numFmtId="0" fontId="32" fillId="44" borderId="24" xfId="0" applyFont="1" applyFill="1" applyBorder="1" applyAlignment="1">
      <alignment horizontal="left" vertical="center" wrapText="1"/>
    </xf>
    <xf numFmtId="0" fontId="28" fillId="42" borderId="20" xfId="0" applyFont="1" applyFill="1" applyBorder="1" applyAlignment="1">
      <alignment horizontal="center" vertical="center" wrapText="1" readingOrder="1"/>
    </xf>
    <xf numFmtId="0" fontId="32" fillId="40" borderId="21" xfId="0" applyFont="1" applyFill="1" applyBorder="1" applyAlignment="1">
      <alignment horizontal="center" vertical="center" wrapText="1" readingOrder="1"/>
    </xf>
    <xf numFmtId="166" fontId="0" fillId="0" borderId="0" xfId="1" applyNumberFormat="1" applyFont="1" applyAlignment="1">
      <alignment horizontal="center" vertical="center" wrapText="1"/>
    </xf>
    <xf numFmtId="17" fontId="0" fillId="0" borderId="0" xfId="1" applyNumberFormat="1" applyFont="1" applyAlignment="1">
      <alignment horizontal="center" vertical="center" wrapText="1"/>
    </xf>
    <xf numFmtId="14" fontId="0" fillId="0" borderId="0" xfId="1" applyNumberFormat="1" applyFont="1" applyAlignment="1">
      <alignment horizontal="center" vertical="center" wrapText="1"/>
    </xf>
    <xf numFmtId="0" fontId="0" fillId="0" borderId="0" xfId="0" applyAlignment="1">
      <alignment horizontal="center" vertical="center" wrapText="1"/>
    </xf>
    <xf numFmtId="167" fontId="0" fillId="0" borderId="0" xfId="1" applyNumberFormat="1" applyFont="1" applyAlignment="1">
      <alignment horizontal="center" vertical="center" wrapText="1"/>
    </xf>
    <xf numFmtId="168" fontId="0" fillId="0" borderId="0" xfId="1" applyNumberFormat="1" applyFont="1" applyAlignment="1">
      <alignment horizontal="center" vertical="center" wrapText="1"/>
    </xf>
    <xf numFmtId="1" fontId="0" fillId="0" borderId="0" xfId="1" applyNumberFormat="1" applyFont="1" applyAlignment="1">
      <alignment horizontal="center" vertical="center" wrapText="1"/>
    </xf>
    <xf numFmtId="166" fontId="0" fillId="0" borderId="0" xfId="1" applyNumberFormat="1" applyFont="1" applyAlignment="1">
      <alignment horizontal="center" vertical="center"/>
    </xf>
    <xf numFmtId="17" fontId="52" fillId="0" borderId="0" xfId="0" applyNumberFormat="1" applyFont="1" applyAlignment="1">
      <alignment horizontal="center" vertical="center"/>
    </xf>
    <xf numFmtId="3" fontId="0" fillId="0" borderId="0" xfId="48" applyNumberFormat="1" applyFont="1" applyAlignment="1">
      <alignment horizontal="center" vertical="center"/>
    </xf>
    <xf numFmtId="167" fontId="0" fillId="0" borderId="0" xfId="1" applyNumberFormat="1" applyFont="1" applyAlignment="1">
      <alignment horizontal="center" vertical="center"/>
    </xf>
    <xf numFmtId="169" fontId="0" fillId="0" borderId="0" xfId="1" applyNumberFormat="1" applyFont="1" applyAlignment="1">
      <alignment horizontal="center" vertical="center"/>
    </xf>
    <xf numFmtId="3" fontId="0" fillId="0" borderId="0" xfId="1" applyNumberFormat="1" applyFont="1" applyAlignment="1">
      <alignment horizontal="center" vertical="center"/>
    </xf>
    <xf numFmtId="167" fontId="0" fillId="0" borderId="0" xfId="0" applyNumberFormat="1" applyAlignment="1">
      <alignment horizontal="center" vertical="center"/>
    </xf>
    <xf numFmtId="17" fontId="0" fillId="0" borderId="0" xfId="1" applyNumberFormat="1" applyFont="1" applyAlignment="1">
      <alignment horizontal="center" vertical="center"/>
    </xf>
    <xf numFmtId="17" fontId="0" fillId="0" borderId="0" xfId="0" applyNumberFormat="1" applyAlignment="1">
      <alignment horizontal="center" vertical="center"/>
    </xf>
    <xf numFmtId="168" fontId="0" fillId="0" borderId="0" xfId="0" applyNumberFormat="1" applyAlignment="1">
      <alignment horizontal="center" vertical="center"/>
    </xf>
    <xf numFmtId="1" fontId="0" fillId="0" borderId="0" xfId="0" applyNumberFormat="1" applyAlignment="1">
      <alignment horizontal="center" vertical="center"/>
    </xf>
    <xf numFmtId="14" fontId="52" fillId="0" borderId="0" xfId="0" applyNumberFormat="1" applyFont="1" applyAlignment="1">
      <alignment horizontal="center" vertical="center"/>
    </xf>
    <xf numFmtId="14" fontId="0" fillId="0" borderId="0" xfId="1" applyNumberFormat="1" applyFont="1" applyAlignment="1">
      <alignment horizontal="center" vertical="center"/>
    </xf>
    <xf numFmtId="14" fontId="0" fillId="0" borderId="0" xfId="0" applyNumberFormat="1" applyAlignment="1">
      <alignment horizontal="center" vertical="center"/>
    </xf>
    <xf numFmtId="3" fontId="0" fillId="0" borderId="0" xfId="0" applyNumberFormat="1" applyAlignment="1">
      <alignment horizontal="center"/>
    </xf>
    <xf numFmtId="3" fontId="0" fillId="0" borderId="0" xfId="1" applyNumberFormat="1" applyFont="1" applyAlignment="1">
      <alignment horizontal="center"/>
    </xf>
    <xf numFmtId="167" fontId="0" fillId="0" borderId="0" xfId="49" applyNumberFormat="1" applyFont="1" applyAlignment="1">
      <alignment horizontal="center" vertical="center"/>
    </xf>
    <xf numFmtId="168" fontId="0" fillId="0" borderId="0" xfId="48" applyNumberFormat="1" applyFont="1" applyAlignment="1">
      <alignment horizontal="center" vertical="center"/>
    </xf>
    <xf numFmtId="168" fontId="0" fillId="0" borderId="0" xfId="49" applyNumberFormat="1" applyFont="1" applyAlignment="1">
      <alignment horizontal="center" vertical="center"/>
    </xf>
    <xf numFmtId="0" fontId="54" fillId="0" borderId="0" xfId="0" applyFont="1" applyFill="1" applyBorder="1" applyAlignment="1">
      <alignment horizontal="center" vertical="center"/>
    </xf>
    <xf numFmtId="10" fontId="0" fillId="0" borderId="0" xfId="49" applyNumberFormat="1" applyFont="1" applyAlignment="1">
      <alignment horizontal="center" vertical="center"/>
    </xf>
    <xf numFmtId="3" fontId="1" fillId="0" borderId="0" xfId="1" applyNumberFormat="1" applyFont="1" applyAlignment="1">
      <alignment horizontal="center"/>
    </xf>
    <xf numFmtId="3" fontId="0" fillId="0" borderId="0" xfId="48" applyNumberFormat="1" applyFont="1" applyAlignment="1">
      <alignment horizontal="center"/>
    </xf>
    <xf numFmtId="0" fontId="22" fillId="38" borderId="21" xfId="0" applyFont="1" applyFill="1" applyBorder="1" applyAlignment="1">
      <alignment horizontal="center" vertical="center" wrapText="1" readingOrder="1"/>
    </xf>
    <xf numFmtId="0" fontId="22" fillId="40" borderId="21" xfId="0" applyFont="1" applyFill="1" applyBorder="1" applyAlignment="1">
      <alignment horizontal="center" vertical="center" wrapText="1" readingOrder="1"/>
    </xf>
    <xf numFmtId="0" fontId="22" fillId="40" borderId="24" xfId="0" applyFont="1" applyFill="1" applyBorder="1" applyAlignment="1">
      <alignment horizontal="left" vertical="center" wrapText="1" readingOrder="1"/>
    </xf>
    <xf numFmtId="0" fontId="22" fillId="40" borderId="24" xfId="0" applyFont="1" applyFill="1" applyBorder="1" applyAlignment="1">
      <alignment horizontal="center" vertical="center" wrapText="1" readingOrder="1"/>
    </xf>
    <xf numFmtId="167" fontId="57" fillId="0" borderId="30" xfId="50" applyNumberFormat="1" applyFont="1" applyBorder="1" applyAlignment="1">
      <alignment horizontal="center" vertical="top" wrapText="1"/>
    </xf>
    <xf numFmtId="166" fontId="0" fillId="0" borderId="0" xfId="1" applyNumberFormat="1" applyFont="1" applyAlignment="1">
      <alignment horizontal="center"/>
    </xf>
    <xf numFmtId="0" fontId="0" fillId="0" borderId="0" xfId="0" applyAlignment="1">
      <alignment horizontal="center"/>
    </xf>
    <xf numFmtId="167" fontId="0" fillId="0" borderId="0" xfId="0" applyNumberFormat="1" applyAlignment="1">
      <alignment horizontal="center"/>
    </xf>
    <xf numFmtId="169" fontId="0" fillId="0" borderId="0" xfId="1" applyNumberFormat="1" applyFont="1"/>
    <xf numFmtId="169" fontId="0" fillId="0" borderId="0" xfId="1" applyNumberFormat="1" applyFont="1" applyAlignment="1">
      <alignment horizontal="center"/>
    </xf>
    <xf numFmtId="3" fontId="57" fillId="0" borderId="30" xfId="50" applyNumberFormat="1" applyFont="1" applyBorder="1" applyAlignment="1">
      <alignment horizontal="center" vertical="top" wrapText="1"/>
    </xf>
    <xf numFmtId="10" fontId="0" fillId="0" borderId="0" xfId="0" applyNumberFormat="1" applyAlignment="1">
      <alignment horizontal="center" vertical="center" wrapText="1"/>
    </xf>
    <xf numFmtId="3" fontId="0" fillId="0" borderId="0" xfId="0" applyNumberFormat="1" applyAlignment="1">
      <alignment horizontal="center" vertical="center"/>
    </xf>
    <xf numFmtId="0" fontId="22" fillId="38" borderId="28" xfId="0" applyFont="1" applyFill="1" applyBorder="1" applyAlignment="1">
      <alignment horizontal="center" vertical="center" wrapText="1" readingOrder="1"/>
    </xf>
    <xf numFmtId="0" fontId="22" fillId="38" borderId="29" xfId="0" applyFont="1" applyFill="1" applyBorder="1" applyAlignment="1">
      <alignment horizontal="center" vertical="center" wrapText="1" readingOrder="1"/>
    </xf>
    <xf numFmtId="0" fontId="24" fillId="39" borderId="28" xfId="0" applyFont="1" applyFill="1" applyBorder="1" applyAlignment="1">
      <alignment horizontal="center" vertical="center" wrapText="1" readingOrder="1"/>
    </xf>
    <xf numFmtId="0" fontId="24" fillId="39" borderId="31" xfId="0" applyFont="1" applyFill="1" applyBorder="1" applyAlignment="1">
      <alignment horizontal="center" vertical="center" wrapText="1" readingOrder="1"/>
    </xf>
    <xf numFmtId="0" fontId="24" fillId="39" borderId="29" xfId="0" applyFont="1" applyFill="1" applyBorder="1" applyAlignment="1">
      <alignment horizontal="center" vertical="center" wrapText="1" readingOrder="1"/>
    </xf>
    <xf numFmtId="0" fontId="26" fillId="38" borderId="28" xfId="0" applyFont="1" applyFill="1" applyBorder="1" applyAlignment="1">
      <alignment horizontal="center" vertical="center" wrapText="1" readingOrder="1"/>
    </xf>
    <xf numFmtId="0" fontId="26" fillId="38" borderId="31" xfId="0" applyFont="1" applyFill="1" applyBorder="1" applyAlignment="1">
      <alignment horizontal="center" vertical="center" wrapText="1" readingOrder="1"/>
    </xf>
    <xf numFmtId="0" fontId="26" fillId="38" borderId="29" xfId="0" applyFont="1" applyFill="1" applyBorder="1" applyAlignment="1">
      <alignment horizontal="center" vertical="center" wrapText="1" readingOrder="1"/>
    </xf>
    <xf numFmtId="0" fontId="51" fillId="36" borderId="25" xfId="0" applyFont="1" applyFill="1" applyBorder="1" applyAlignment="1">
      <alignment horizontal="left" vertical="center" wrapText="1" readingOrder="1"/>
    </xf>
    <xf numFmtId="0" fontId="32" fillId="38" borderId="26" xfId="0" applyFont="1" applyFill="1" applyBorder="1" applyAlignment="1">
      <alignment horizontal="left" vertical="center" wrapText="1"/>
    </xf>
    <xf numFmtId="0" fontId="32" fillId="38" borderId="27" xfId="0" applyFont="1" applyFill="1" applyBorder="1" applyAlignment="1">
      <alignment horizontal="left" vertical="center" wrapText="1"/>
    </xf>
    <xf numFmtId="0" fontId="23" fillId="38" borderId="28" xfId="0" applyFont="1" applyFill="1" applyBorder="1" applyAlignment="1">
      <alignment horizontal="center" vertical="center" wrapText="1"/>
    </xf>
    <xf numFmtId="0" fontId="23" fillId="38" borderId="29" xfId="0" applyFont="1" applyFill="1" applyBorder="1" applyAlignment="1">
      <alignment horizontal="center" vertical="center" wrapText="1"/>
    </xf>
    <xf numFmtId="17" fontId="22" fillId="38" borderId="28" xfId="0" applyNumberFormat="1" applyFont="1" applyFill="1" applyBorder="1" applyAlignment="1">
      <alignment horizontal="center" vertical="center" wrapText="1" readingOrder="1"/>
    </xf>
    <xf numFmtId="17" fontId="22" fillId="38" borderId="31" xfId="0" applyNumberFormat="1" applyFont="1" applyFill="1" applyBorder="1" applyAlignment="1">
      <alignment horizontal="center" vertical="center" wrapText="1" readingOrder="1"/>
    </xf>
    <xf numFmtId="17" fontId="22" fillId="38" borderId="29" xfId="0" applyNumberFormat="1" applyFont="1" applyFill="1" applyBorder="1" applyAlignment="1">
      <alignment horizontal="center" vertical="center" wrapText="1" readingOrder="1"/>
    </xf>
    <xf numFmtId="0" fontId="24" fillId="35" borderId="28" xfId="0" applyFont="1" applyFill="1" applyBorder="1" applyAlignment="1">
      <alignment horizontal="center" vertical="center" wrapText="1" readingOrder="1"/>
    </xf>
    <xf numFmtId="0" fontId="24" fillId="35" borderId="31" xfId="0" applyFont="1" applyFill="1" applyBorder="1" applyAlignment="1">
      <alignment horizontal="center" vertical="center" wrapText="1" readingOrder="1"/>
    </xf>
    <xf numFmtId="0" fontId="24" fillId="35" borderId="29" xfId="0" applyFont="1" applyFill="1" applyBorder="1" applyAlignment="1">
      <alignment horizontal="center" vertical="center" wrapText="1" readingOrder="1"/>
    </xf>
    <xf numFmtId="0" fontId="21" fillId="38" borderId="28" xfId="0" applyFont="1" applyFill="1" applyBorder="1" applyAlignment="1">
      <alignment horizontal="center" vertical="center" wrapText="1" readingOrder="1"/>
    </xf>
    <xf numFmtId="0" fontId="21" fillId="38" borderId="31" xfId="0" applyFont="1" applyFill="1" applyBorder="1" applyAlignment="1">
      <alignment horizontal="center" vertical="center" wrapText="1" readingOrder="1"/>
    </xf>
    <xf numFmtId="0" fontId="21" fillId="38" borderId="29" xfId="0" applyFont="1" applyFill="1" applyBorder="1" applyAlignment="1">
      <alignment horizontal="center" vertical="center" wrapText="1" readingOrder="1"/>
    </xf>
    <xf numFmtId="0" fontId="32" fillId="38" borderId="32" xfId="0" applyFont="1" applyFill="1" applyBorder="1" applyAlignment="1">
      <alignment horizontal="left" vertical="center" wrapText="1"/>
    </xf>
    <xf numFmtId="0" fontId="23" fillId="38" borderId="31" xfId="0" applyFont="1" applyFill="1" applyBorder="1" applyAlignment="1">
      <alignment horizontal="center" vertical="center" wrapText="1"/>
    </xf>
    <xf numFmtId="0" fontId="22" fillId="38" borderId="31" xfId="0" applyFont="1" applyFill="1" applyBorder="1" applyAlignment="1">
      <alignment horizontal="center" vertical="center" wrapText="1" readingOrder="1"/>
    </xf>
    <xf numFmtId="0" fontId="51" fillId="36" borderId="0" xfId="0" applyFont="1" applyFill="1" applyAlignment="1">
      <alignment horizontal="left" vertical="center" wrapText="1" readingOrder="1"/>
    </xf>
    <xf numFmtId="0" fontId="25" fillId="38" borderId="26" xfId="0" applyFont="1" applyFill="1" applyBorder="1" applyAlignment="1">
      <alignment horizontal="center" vertical="center" wrapText="1"/>
    </xf>
    <xf numFmtId="0" fontId="25" fillId="38" borderId="27" xfId="0" applyFont="1" applyFill="1" applyBorder="1" applyAlignment="1">
      <alignment horizontal="center" vertical="center" wrapText="1"/>
    </xf>
    <xf numFmtId="0" fontId="32" fillId="38" borderId="28" xfId="0" applyFont="1" applyFill="1" applyBorder="1" applyAlignment="1">
      <alignment horizontal="left" vertical="center" wrapText="1"/>
    </xf>
    <xf numFmtId="0" fontId="32" fillId="38" borderId="29" xfId="0" applyFont="1" applyFill="1" applyBorder="1" applyAlignment="1">
      <alignment horizontal="left" vertical="center" wrapText="1"/>
    </xf>
    <xf numFmtId="0" fontId="21" fillId="35" borderId="28" xfId="0" applyFont="1" applyFill="1" applyBorder="1" applyAlignment="1">
      <alignment horizontal="center" vertical="center" wrapText="1" readingOrder="1"/>
    </xf>
    <xf numFmtId="0" fontId="21" fillId="35" borderId="29" xfId="0" applyFont="1" applyFill="1" applyBorder="1" applyAlignment="1">
      <alignment horizontal="center" vertical="center" wrapText="1" readingOrder="1"/>
    </xf>
    <xf numFmtId="0" fontId="21" fillId="39" borderId="28" xfId="0" applyFont="1" applyFill="1" applyBorder="1" applyAlignment="1">
      <alignment horizontal="center" vertical="center" wrapText="1" readingOrder="1"/>
    </xf>
    <xf numFmtId="0" fontId="21" fillId="39" borderId="29" xfId="0" applyFont="1" applyFill="1" applyBorder="1" applyAlignment="1">
      <alignment horizontal="center" vertical="center" wrapText="1" readingOrder="1"/>
    </xf>
    <xf numFmtId="0" fontId="25" fillId="38" borderId="28" xfId="0" applyFont="1" applyFill="1" applyBorder="1" applyAlignment="1">
      <alignment horizontal="center" vertical="center" wrapText="1"/>
    </xf>
    <xf numFmtId="0" fontId="25" fillId="38" borderId="29" xfId="0" applyFont="1" applyFill="1" applyBorder="1" applyAlignment="1">
      <alignment horizontal="center" vertical="center" wrapText="1"/>
    </xf>
    <xf numFmtId="17" fontId="23" fillId="38" borderId="28" xfId="0" applyNumberFormat="1" applyFont="1" applyFill="1" applyBorder="1" applyAlignment="1">
      <alignment horizontal="center" vertical="center" wrapText="1"/>
    </xf>
    <xf numFmtId="17" fontId="23" fillId="38" borderId="29" xfId="0" applyNumberFormat="1" applyFont="1" applyFill="1" applyBorder="1" applyAlignment="1">
      <alignment horizontal="center" vertical="center" wrapText="1"/>
    </xf>
    <xf numFmtId="0" fontId="21" fillId="41" borderId="28" xfId="0" applyFont="1" applyFill="1" applyBorder="1" applyAlignment="1">
      <alignment horizontal="center" vertical="center" wrapText="1" readingOrder="1"/>
    </xf>
    <xf numFmtId="0" fontId="21" fillId="41" borderId="29" xfId="0" applyFont="1" applyFill="1" applyBorder="1" applyAlignment="1">
      <alignment horizontal="center" vertical="center" wrapText="1" readingOrder="1"/>
    </xf>
    <xf numFmtId="0" fontId="35" fillId="33" borderId="13" xfId="0" applyFont="1" applyFill="1" applyBorder="1" applyAlignment="1">
      <alignment horizontal="center" vertical="center"/>
    </xf>
    <xf numFmtId="0" fontId="35" fillId="33" borderId="0" xfId="0" applyFont="1" applyFill="1" applyBorder="1" applyAlignment="1">
      <alignment horizontal="center" vertical="center"/>
    </xf>
    <xf numFmtId="0" fontId="37" fillId="45" borderId="0" xfId="0" applyFont="1" applyFill="1" applyAlignment="1">
      <alignment horizontal="left"/>
    </xf>
    <xf numFmtId="0" fontId="36" fillId="0" borderId="0" xfId="0" applyFont="1" applyFill="1"/>
    <xf numFmtId="0" fontId="39" fillId="0" borderId="0" xfId="0" applyFont="1" applyFill="1"/>
    <xf numFmtId="0" fontId="54" fillId="33" borderId="0" xfId="0" applyFont="1" applyFill="1" applyBorder="1" applyAlignment="1">
      <alignment horizontal="center" vertical="center"/>
    </xf>
    <xf numFmtId="0" fontId="40" fillId="0" borderId="0" xfId="42" applyFont="1" applyAlignment="1">
      <alignment horizontal="center" wrapText="1"/>
    </xf>
    <xf numFmtId="0" fontId="36" fillId="0" borderId="0" xfId="0" applyFont="1" applyAlignment="1">
      <alignment horizontal="center" wrapText="1"/>
    </xf>
    <xf numFmtId="0" fontId="38" fillId="0" borderId="0" xfId="42" applyFont="1" applyAlignment="1">
      <alignment horizontal="center" vertical="center" wrapText="1"/>
    </xf>
    <xf numFmtId="0" fontId="36" fillId="0" borderId="0" xfId="0" applyFont="1" applyFill="1" applyAlignment="1">
      <alignment horizontal="center" vertical="center"/>
    </xf>
    <xf numFmtId="0" fontId="40" fillId="0" borderId="0" xfId="42" applyFont="1" applyAlignment="1">
      <alignment horizontal="center" vertical="center" wrapText="1"/>
    </xf>
    <xf numFmtId="0" fontId="36" fillId="0" borderId="0" xfId="0" applyFont="1" applyAlignment="1">
      <alignment horizontal="center" vertical="center" wrapText="1"/>
    </xf>
    <xf numFmtId="0" fontId="20" fillId="34" borderId="15" xfId="0" applyFont="1" applyFill="1" applyBorder="1" applyAlignment="1">
      <alignment horizontal="center"/>
    </xf>
    <xf numFmtId="0" fontId="20" fillId="34" borderId="16" xfId="0" applyFont="1" applyFill="1" applyBorder="1" applyAlignment="1">
      <alignment horizontal="center"/>
    </xf>
    <xf numFmtId="0" fontId="19" fillId="34" borderId="10" xfId="0" applyFont="1" applyFill="1" applyBorder="1" applyAlignment="1">
      <alignment horizont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28" fillId="42" borderId="20" xfId="0" applyFont="1" applyFill="1" applyBorder="1" applyAlignment="1" applyProtection="1">
      <alignment horizontal="center" vertical="center" wrapText="1" readingOrder="1"/>
    </xf>
    <xf numFmtId="0" fontId="28" fillId="42" borderId="20" xfId="0" applyFont="1" applyFill="1" applyBorder="1" applyAlignment="1" applyProtection="1">
      <alignment horizontal="left" vertical="center" wrapText="1" readingOrder="1"/>
    </xf>
    <xf numFmtId="0" fontId="28" fillId="42" borderId="18" xfId="0" applyFont="1" applyFill="1" applyBorder="1" applyAlignment="1" applyProtection="1">
      <alignment horizontal="center" vertical="center" wrapText="1" readingOrder="1"/>
    </xf>
    <xf numFmtId="0" fontId="28" fillId="42" borderId="19" xfId="0" applyFont="1" applyFill="1" applyBorder="1" applyAlignment="1" applyProtection="1">
      <alignment horizontal="center" vertical="center" wrapText="1" readingOrder="1"/>
    </xf>
    <xf numFmtId="0" fontId="28" fillId="37" borderId="18" xfId="0" applyFont="1" applyFill="1" applyBorder="1" applyAlignment="1" applyProtection="1">
      <alignment horizontal="left" vertical="center" wrapText="1" readingOrder="1"/>
    </xf>
    <xf numFmtId="0" fontId="29" fillId="38" borderId="33" xfId="0" applyFont="1" applyFill="1" applyBorder="1" applyAlignment="1" applyProtection="1">
      <alignment horizontal="center" vertical="center" wrapText="1" readingOrder="1"/>
    </xf>
    <xf numFmtId="0" fontId="32" fillId="38" borderId="26" xfId="0" applyFont="1" applyFill="1" applyBorder="1" applyAlignment="1" applyProtection="1">
      <alignment horizontal="left" vertical="center" wrapText="1"/>
    </xf>
    <xf numFmtId="0" fontId="23" fillId="38" borderId="28" xfId="0" applyFont="1" applyFill="1" applyBorder="1" applyAlignment="1" applyProtection="1">
      <alignment horizontal="center" vertical="center" wrapText="1"/>
    </xf>
    <xf numFmtId="0" fontId="22" fillId="38" borderId="28" xfId="0" applyFont="1" applyFill="1" applyBorder="1" applyAlignment="1" applyProtection="1">
      <alignment horizontal="center" vertical="center" wrapText="1" readingOrder="1"/>
    </xf>
    <xf numFmtId="15" fontId="22" fillId="38" borderId="28" xfId="0" applyNumberFormat="1" applyFont="1" applyFill="1" applyBorder="1" applyAlignment="1" applyProtection="1">
      <alignment horizontal="center" vertical="center" wrapText="1" readingOrder="1"/>
    </xf>
    <xf numFmtId="0" fontId="24" fillId="39" borderId="28" xfId="0" applyFont="1" applyFill="1" applyBorder="1" applyAlignment="1" applyProtection="1">
      <alignment horizontal="center" vertical="center" wrapText="1" readingOrder="1"/>
    </xf>
    <xf numFmtId="0" fontId="25" fillId="41" borderId="28" xfId="0" applyFont="1" applyFill="1" applyBorder="1" applyAlignment="1" applyProtection="1">
      <alignment horizontal="center" vertical="center" wrapText="1"/>
    </xf>
    <xf numFmtId="0" fontId="29" fillId="38" borderId="34" xfId="0" applyFont="1" applyFill="1" applyBorder="1" applyAlignment="1" applyProtection="1">
      <alignment horizontal="center" vertical="center" wrapText="1" readingOrder="1"/>
    </xf>
    <xf numFmtId="0" fontId="32" fillId="38" borderId="27" xfId="0" applyFont="1" applyFill="1" applyBorder="1" applyAlignment="1" applyProtection="1">
      <alignment horizontal="left" vertical="center" wrapText="1"/>
    </xf>
    <xf numFmtId="0" fontId="23" fillId="38" borderId="29" xfId="0" applyFont="1" applyFill="1" applyBorder="1" applyAlignment="1" applyProtection="1">
      <alignment horizontal="center" vertical="center" wrapText="1"/>
    </xf>
    <xf numFmtId="0" fontId="22" fillId="38" borderId="29" xfId="0" applyFont="1" applyFill="1" applyBorder="1" applyAlignment="1" applyProtection="1">
      <alignment horizontal="center" vertical="center" wrapText="1" readingOrder="1"/>
    </xf>
    <xf numFmtId="15" fontId="22" fillId="38" borderId="29" xfId="0" applyNumberFormat="1" applyFont="1" applyFill="1" applyBorder="1" applyAlignment="1" applyProtection="1">
      <alignment horizontal="center" vertical="center" wrapText="1" readingOrder="1"/>
    </xf>
    <xf numFmtId="0" fontId="24" fillId="39" borderId="29" xfId="0" applyFont="1" applyFill="1" applyBorder="1" applyAlignment="1" applyProtection="1">
      <alignment horizontal="center" vertical="center" wrapText="1" readingOrder="1"/>
    </xf>
    <xf numFmtId="0" fontId="25" fillId="41" borderId="29" xfId="0" applyFont="1" applyFill="1" applyBorder="1" applyAlignment="1" applyProtection="1">
      <alignment horizontal="center" vertical="center" wrapText="1"/>
    </xf>
    <xf numFmtId="0" fontId="32" fillId="44" borderId="22" xfId="0" applyFont="1" applyFill="1" applyBorder="1" applyAlignment="1" applyProtection="1">
      <alignment horizontal="center" vertical="center" wrapText="1"/>
    </xf>
    <xf numFmtId="0" fontId="32" fillId="44" borderId="21" xfId="0" applyFont="1" applyFill="1" applyBorder="1" applyAlignment="1" applyProtection="1">
      <alignment horizontal="left" vertical="center" wrapText="1" readingOrder="1"/>
    </xf>
    <xf numFmtId="0" fontId="23" fillId="44" borderId="24" xfId="0" applyFont="1" applyFill="1" applyBorder="1" applyAlignment="1" applyProtection="1">
      <alignment horizontal="left" vertical="center" wrapText="1" readingOrder="1"/>
    </xf>
    <xf numFmtId="0" fontId="33" fillId="44" borderId="24" xfId="0" applyFont="1" applyFill="1" applyBorder="1" applyAlignment="1" applyProtection="1">
      <alignment horizontal="center" vertical="center" wrapText="1"/>
    </xf>
    <xf numFmtId="0" fontId="23" fillId="44" borderId="21" xfId="0" applyFont="1" applyFill="1" applyBorder="1" applyAlignment="1" applyProtection="1">
      <alignment horizontal="center" vertical="center" wrapText="1"/>
    </xf>
    <xf numFmtId="0" fontId="33" fillId="44" borderId="21" xfId="0" applyFont="1" applyFill="1" applyBorder="1" applyAlignment="1" applyProtection="1">
      <alignment horizontal="center" vertical="center" wrapText="1"/>
    </xf>
    <xf numFmtId="0" fontId="27" fillId="35" borderId="22" xfId="0" applyFont="1" applyFill="1" applyBorder="1" applyAlignment="1" applyProtection="1">
      <alignment horizontal="center" vertical="center"/>
    </xf>
    <xf numFmtId="0" fontId="21" fillId="41" borderId="22" xfId="0" applyFont="1" applyFill="1" applyBorder="1" applyAlignment="1" applyProtection="1">
      <alignment horizontal="center" vertical="center" wrapText="1" readingOrder="1"/>
    </xf>
    <xf numFmtId="0" fontId="25" fillId="41" borderId="21" xfId="0" applyFont="1" applyFill="1" applyBorder="1" applyAlignment="1" applyProtection="1">
      <alignment horizontal="center" vertical="center" wrapText="1"/>
    </xf>
    <xf numFmtId="0" fontId="33" fillId="44" borderId="21" xfId="0" applyFont="1" applyFill="1" applyBorder="1" applyAlignment="1" applyProtection="1">
      <alignment vertical="top" wrapText="1"/>
    </xf>
    <xf numFmtId="0" fontId="32" fillId="44" borderId="26" xfId="0" applyFont="1" applyFill="1" applyBorder="1" applyAlignment="1" applyProtection="1">
      <alignment horizontal="center" vertical="center" wrapText="1"/>
    </xf>
    <xf numFmtId="0" fontId="32" fillId="44" borderId="26" xfId="0" applyFont="1" applyFill="1" applyBorder="1" applyAlignment="1" applyProtection="1">
      <alignment horizontal="left" vertical="center" wrapText="1"/>
    </xf>
    <xf numFmtId="0" fontId="23" fillId="44" borderId="28" xfId="0" applyFont="1" applyFill="1" applyBorder="1" applyAlignment="1" applyProtection="1">
      <alignment horizontal="center" vertical="center" wrapText="1"/>
    </xf>
    <xf numFmtId="0" fontId="23" fillId="44" borderId="24" xfId="0" applyFont="1" applyFill="1" applyBorder="1" applyAlignment="1" applyProtection="1">
      <alignment horizontal="center" vertical="center" wrapText="1"/>
    </xf>
    <xf numFmtId="0" fontId="22" fillId="44" borderId="24" xfId="0" applyFont="1" applyFill="1" applyBorder="1" applyAlignment="1" applyProtection="1">
      <alignment horizontal="left" vertical="center" wrapText="1" readingOrder="1"/>
    </xf>
    <xf numFmtId="0" fontId="34" fillId="40" borderId="22" xfId="0" applyFont="1" applyFill="1" applyBorder="1" applyAlignment="1" applyProtection="1">
      <alignment horizontal="left" wrapText="1"/>
    </xf>
    <xf numFmtId="0" fontId="32" fillId="40" borderId="21" xfId="0" applyFont="1" applyFill="1" applyBorder="1" applyAlignment="1" applyProtection="1">
      <alignment horizontal="left" vertical="center" wrapText="1" readingOrder="1"/>
    </xf>
    <xf numFmtId="0" fontId="23" fillId="40" borderId="24" xfId="0" applyFont="1" applyFill="1" applyBorder="1" applyAlignment="1" applyProtection="1">
      <alignment horizontal="left" vertical="center" wrapText="1" readingOrder="1"/>
    </xf>
    <xf numFmtId="0" fontId="33" fillId="40" borderId="24" xfId="0" applyFont="1" applyFill="1" applyBorder="1" applyAlignment="1" applyProtection="1">
      <alignment horizontal="center" vertical="center" wrapText="1"/>
    </xf>
    <xf numFmtId="0" fontId="33" fillId="40" borderId="21" xfId="0" applyFont="1" applyFill="1" applyBorder="1" applyAlignment="1" applyProtection="1">
      <alignment horizontal="center" vertical="center" wrapText="1"/>
    </xf>
    <xf numFmtId="0" fontId="25" fillId="40" borderId="22" xfId="0" applyFont="1" applyFill="1" applyBorder="1" applyAlignment="1" applyProtection="1">
      <alignment horizontal="center" vertical="center" wrapText="1"/>
    </xf>
    <xf numFmtId="0" fontId="25" fillId="40" borderId="23" xfId="0" applyFont="1" applyFill="1" applyBorder="1" applyAlignment="1" applyProtection="1">
      <alignment horizontal="center" vertical="center" wrapText="1"/>
    </xf>
    <xf numFmtId="0" fontId="25" fillId="40" borderId="21" xfId="0" applyFont="1" applyFill="1" applyBorder="1" applyAlignment="1" applyProtection="1">
      <alignment horizontal="center" vertical="center" wrapText="1"/>
    </xf>
    <xf numFmtId="0" fontId="33" fillId="40" borderId="21" xfId="0" applyFont="1" applyFill="1" applyBorder="1" applyAlignment="1" applyProtection="1">
      <alignment vertical="top" wrapText="1"/>
    </xf>
    <xf numFmtId="0" fontId="18" fillId="38" borderId="24" xfId="42" applyFill="1" applyBorder="1" applyAlignment="1" applyProtection="1">
      <alignment horizontal="left" vertical="center" wrapText="1" readingOrder="1"/>
      <protection locked="0"/>
    </xf>
    <xf numFmtId="0" fontId="50" fillId="38" borderId="24" xfId="42" applyFont="1" applyFill="1" applyBorder="1" applyAlignment="1" applyProtection="1">
      <alignment horizontal="left" vertical="center" wrapText="1" readingOrder="1"/>
      <protection locked="0"/>
    </xf>
    <xf numFmtId="0" fontId="50" fillId="44" borderId="24" xfId="42" applyFont="1" applyFill="1" applyBorder="1" applyAlignment="1" applyProtection="1">
      <alignment horizontal="left" vertical="center" wrapText="1" readingOrder="1"/>
      <protection locked="0"/>
    </xf>
    <xf numFmtId="0" fontId="33" fillId="40" borderId="21" xfId="0" applyFont="1" applyFill="1" applyBorder="1" applyAlignment="1" applyProtection="1">
      <alignment vertical="top" wrapText="1"/>
      <protection locked="0"/>
    </xf>
    <xf numFmtId="0" fontId="26" fillId="38" borderId="24" xfId="0" applyFont="1" applyFill="1" applyBorder="1" applyAlignment="1" applyProtection="1">
      <alignment vertical="center" wrapText="1" readingOrder="1"/>
      <protection locked="0"/>
    </xf>
    <xf numFmtId="0" fontId="23" fillId="40" borderId="21" xfId="0" applyFont="1" applyFill="1" applyBorder="1" applyAlignment="1" applyProtection="1">
      <alignment vertical="center" wrapText="1"/>
      <protection locked="0"/>
    </xf>
    <xf numFmtId="0" fontId="50" fillId="38" borderId="24" xfId="42" applyFont="1" applyFill="1" applyBorder="1" applyAlignment="1" applyProtection="1">
      <alignment vertical="center" wrapText="1" readingOrder="1"/>
      <protection locked="0"/>
    </xf>
    <xf numFmtId="0" fontId="50" fillId="40" borderId="21" xfId="42" applyFont="1" applyFill="1" applyBorder="1" applyAlignment="1" applyProtection="1">
      <alignment vertical="center" wrapText="1"/>
      <protection locked="0"/>
    </xf>
    <xf numFmtId="0" fontId="23" fillId="40" borderId="0" xfId="0" applyFont="1" applyFill="1" applyAlignment="1" applyProtection="1">
      <alignment vertical="center" wrapText="1"/>
      <protection locked="0"/>
    </xf>
    <xf numFmtId="0" fontId="26" fillId="38" borderId="0" xfId="0" applyFont="1" applyFill="1" applyAlignment="1" applyProtection="1">
      <alignment vertical="center" wrapText="1" readingOrder="1"/>
      <protection locked="0"/>
    </xf>
    <xf numFmtId="0" fontId="58" fillId="0" borderId="0" xfId="46" applyFont="1"/>
    <xf numFmtId="0" fontId="48" fillId="0" borderId="0" xfId="43" applyFont="1" applyAlignment="1">
      <alignment wrapText="1"/>
    </xf>
    <xf numFmtId="0" fontId="58" fillId="0" borderId="0" xfId="43" applyFont="1" applyAlignment="1">
      <alignment horizontal="left" vertical="top"/>
    </xf>
    <xf numFmtId="0" fontId="58" fillId="0" borderId="0" xfId="43" applyFont="1" applyAlignment="1">
      <alignment horizontal="left" vertical="top" wrapText="1"/>
    </xf>
    <xf numFmtId="0" fontId="59" fillId="0" borderId="0" xfId="0" applyFont="1" applyAlignment="1">
      <alignment horizontal="left" vertical="center"/>
    </xf>
    <xf numFmtId="165" fontId="48" fillId="0" borderId="0" xfId="47" applyNumberFormat="1" applyFont="1" applyAlignment="1">
      <alignment horizontal="left" vertical="center"/>
    </xf>
    <xf numFmtId="0" fontId="48" fillId="0" borderId="0" xfId="43" applyFont="1" applyAlignment="1">
      <alignment horizontal="left" vertical="center"/>
    </xf>
    <xf numFmtId="0" fontId="48" fillId="0" borderId="0" xfId="43" applyFont="1" applyAlignment="1">
      <alignment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1 2" xfId="46" xr:uid="{00000000-0005-0000-0000-00001E000000}"/>
    <cellStyle name="Heading 2" xfId="3" builtinId="17" customBuiltin="1"/>
    <cellStyle name="Heading 2 2" xfId="45" xr:uid="{00000000-0005-0000-0000-000020000000}"/>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50" xr:uid="{00000000-0005-0000-0000-000028000000}"/>
    <cellStyle name="Normal 2 2 2" xfId="47" xr:uid="{00000000-0005-0000-0000-000029000000}"/>
    <cellStyle name="Normal 6" xfId="43" xr:uid="{00000000-0005-0000-0000-00002A000000}"/>
    <cellStyle name="Note" xfId="15" builtinId="10" customBuiltin="1"/>
    <cellStyle name="Output" xfId="10" builtinId="21" customBuiltin="1"/>
    <cellStyle name="Paragraph Han" xfId="44" xr:uid="{00000000-0005-0000-0000-00002D000000}"/>
    <cellStyle name="Percent" xfId="49" builtinId="5"/>
    <cellStyle name="Title" xfId="1" builtinId="15" customBuiltin="1"/>
    <cellStyle name="Title 2" xfId="48" xr:uid="{00000000-0005-0000-0000-000030000000}"/>
    <cellStyle name="Total" xfId="17" builtinId="25" customBuiltin="1"/>
    <cellStyle name="Warning Text" xfId="14" builtinId="11" customBuiltin="1"/>
  </cellStyles>
  <dxfs count="7">
    <dxf>
      <font>
        <strike val="0"/>
        <outline val="0"/>
        <shadow val="0"/>
        <u val="none"/>
        <vertAlign val="baseline"/>
        <sz val="11"/>
        <name val="Arial"/>
        <family val="2"/>
        <scheme val="none"/>
      </font>
      <alignment horizontal="left" vertical="center" textRotation="0" wrapText="1" indent="0" justifyLastLine="0" shrinkToFit="0" readingOrder="0"/>
    </dxf>
    <dxf>
      <font>
        <strike val="0"/>
        <outline val="0"/>
        <shadow val="0"/>
        <u val="none"/>
        <vertAlign val="baseline"/>
        <sz val="11"/>
        <name val="Arial"/>
        <family val="2"/>
        <scheme val="none"/>
      </font>
      <alignment horizontal="left" vertical="center" textRotation="0" indent="0" justifyLastLine="0" shrinkToFit="0" readingOrder="0"/>
    </dxf>
    <dxf>
      <font>
        <strike val="0"/>
        <outline val="0"/>
        <shadow val="0"/>
        <u val="none"/>
        <vertAlign val="baseline"/>
        <sz val="11"/>
        <name val="Arial"/>
        <family val="2"/>
        <scheme val="none"/>
      </font>
      <alignment vertical="center" textRotation="0" indent="0" justifyLastLine="0" shrinkToFit="0" readingOrder="0"/>
    </dxf>
    <dxf>
      <font>
        <strike val="0"/>
        <outline val="0"/>
        <shadow val="0"/>
        <u val="none"/>
        <vertAlign val="baseline"/>
        <sz val="11"/>
        <name val="Arial"/>
        <family val="2"/>
        <scheme val="none"/>
      </font>
    </dxf>
    <dxf>
      <font>
        <strike val="0"/>
        <outline val="0"/>
        <shadow val="0"/>
        <u val="none"/>
        <vertAlign val="baseline"/>
        <sz val="11"/>
        <name val="Arial"/>
        <family val="2"/>
        <scheme val="none"/>
      </font>
      <alignment horizontal="left" vertical="center" textRotation="0" indent="0" justifyLastLine="0" shrinkToFit="0" readingOrder="0"/>
    </dxf>
    <dxf>
      <font>
        <strike val="0"/>
        <outline val="0"/>
        <shadow val="0"/>
        <u val="none"/>
        <vertAlign val="baseline"/>
        <sz val="11"/>
        <name val="Arial"/>
        <family val="2"/>
        <scheme val="none"/>
      </font>
      <alignment vertical="center" textRotation="0" indent="0" justifyLastLine="0" shrinkToFit="0" readingOrder="0"/>
    </dxf>
    <dxf>
      <font>
        <strike val="0"/>
        <outline val="0"/>
        <shadow val="0"/>
        <u val="none"/>
        <vertAlign val="baseline"/>
        <sz val="11"/>
        <name val="Arial"/>
        <family val="2"/>
        <scheme val="none"/>
      </font>
      <alignment horizontal="left" vertical="center" textRotation="0" wrapText="0" indent="0" justifyLastLine="0" shrinkToFit="0" readingOrder="0"/>
    </dxf>
  </dxfs>
  <tableStyles count="0" defaultTableStyle="TableStyleMedium2" defaultPivotStyle="PivotStyleLight16"/>
  <colors>
    <mruColors>
      <color rgb="FFEAEFF7"/>
      <color rgb="FFCBA97C"/>
      <color rgb="FFB2B2B2"/>
      <color rgb="FF04C4EA"/>
      <color rgb="FFE608D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1.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9.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0.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1.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2.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3.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4.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Level of</a:t>
            </a:r>
            <a:r>
              <a:rPr lang="en-GB" sz="1000" baseline="0">
                <a:latin typeface="Verdana" panose="020B0604030504040204" pitchFamily="34" charset="0"/>
                <a:ea typeface="Verdana" panose="020B0604030504040204" pitchFamily="34" charset="0"/>
              </a:rPr>
              <a:t> sickness absense</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ivotFmts>
      <c:pivotFmt>
        <c:idx val="0"/>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pivotFmt>
      <c:pivotFmt>
        <c:idx val="3"/>
        <c:spPr>
          <a:solidFill>
            <a:schemeClr val="accent1"/>
          </a:solidFill>
          <a:ln w="28575" cap="rnd">
            <a:solidFill>
              <a:schemeClr val="accent1"/>
            </a:solidFill>
            <a:round/>
          </a:ln>
          <a:effectLst/>
        </c:spPr>
      </c:pivotFmt>
      <c:pivotFmt>
        <c:idx val="4"/>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pivotFmt>
      <c:pivotFmt>
        <c:idx val="6"/>
        <c:spPr>
          <a:solidFill>
            <a:schemeClr val="accent1"/>
          </a:solidFill>
          <a:ln w="28575" cap="rnd">
            <a:solidFill>
              <a:schemeClr val="accent1"/>
            </a:solidFill>
            <a:round/>
          </a:ln>
          <a:effectLst/>
        </c:spPr>
      </c:pivotFmt>
      <c:pivotFmt>
        <c:idx val="7"/>
        <c:spPr>
          <a:solidFill>
            <a:schemeClr val="accent1"/>
          </a:solidFill>
          <a:ln w="28575" cap="rnd">
            <a:solidFill>
              <a:schemeClr val="accent1"/>
            </a:solidFill>
            <a:round/>
          </a:ln>
          <a:effectLst/>
        </c:spPr>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0555555555555555E-2"/>
          <c:y val="0.95583608085596772"/>
          <c:w val="0.93888888888888888"/>
          <c:h val="2.0504610211953874E-2"/>
        </c:manualLayout>
      </c:layout>
      <c:lineChart>
        <c:grouping val="standard"/>
        <c:varyColors val="0"/>
        <c:ser>
          <c:idx val="0"/>
          <c:order val="0"/>
          <c:tx>
            <c:v>Total</c:v>
          </c:tx>
          <c:spPr>
            <a:ln w="28575" cap="rnd">
              <a:solidFill>
                <a:schemeClr val="accent1"/>
              </a:solidFill>
              <a:round/>
            </a:ln>
            <a:effectLst/>
          </c:spPr>
          <c:marker>
            <c:symbol val="none"/>
          </c:marker>
          <c:cat>
            <c:strLit>
              <c:ptCount val="25"/>
              <c:pt idx="0">
                <c:v>03/01/2022</c:v>
              </c:pt>
              <c:pt idx="1">
                <c:v>10/01/2022</c:v>
              </c:pt>
              <c:pt idx="2">
                <c:v>17/01/2022</c:v>
              </c:pt>
              <c:pt idx="3">
                <c:v>24/01/2022</c:v>
              </c:pt>
              <c:pt idx="4">
                <c:v>31/01/2022</c:v>
              </c:pt>
              <c:pt idx="5">
                <c:v>07/02/2022</c:v>
              </c:pt>
              <c:pt idx="6">
                <c:v>14/02/2022</c:v>
              </c:pt>
              <c:pt idx="7">
                <c:v>21/02/2022</c:v>
              </c:pt>
              <c:pt idx="8">
                <c:v>28/02/2022</c:v>
              </c:pt>
              <c:pt idx="9">
                <c:v>07/03/2022</c:v>
              </c:pt>
              <c:pt idx="10">
                <c:v>14/03/2022</c:v>
              </c:pt>
              <c:pt idx="11">
                <c:v>21/03/2022</c:v>
              </c:pt>
              <c:pt idx="12">
                <c:v>28/03/2022</c:v>
              </c:pt>
              <c:pt idx="13">
                <c:v>04/04/2022</c:v>
              </c:pt>
              <c:pt idx="14">
                <c:v>11/04/2022</c:v>
              </c:pt>
              <c:pt idx="15">
                <c:v>18/04/2022</c:v>
              </c:pt>
              <c:pt idx="16">
                <c:v>25/04/2022</c:v>
              </c:pt>
              <c:pt idx="17">
                <c:v>02/05/2022</c:v>
              </c:pt>
              <c:pt idx="18">
                <c:v>09/05/2022</c:v>
              </c:pt>
              <c:pt idx="19">
                <c:v>16/05/2022</c:v>
              </c:pt>
              <c:pt idx="20">
                <c:v>23/05/2022</c:v>
              </c:pt>
              <c:pt idx="21">
                <c:v>30/05/2022</c:v>
              </c:pt>
              <c:pt idx="22">
                <c:v>06/06/2022</c:v>
              </c:pt>
              <c:pt idx="23">
                <c:v>13/06/2022</c:v>
              </c:pt>
              <c:pt idx="24">
                <c:v>20/06/2022</c:v>
              </c:pt>
            </c:strLit>
          </c:cat>
          <c:val>
            <c:numLit>
              <c:formatCode>General</c:formatCode>
              <c:ptCount val="25"/>
              <c:pt idx="0">
                <c:v>6.2608024691358011E-2</c:v>
              </c:pt>
              <c:pt idx="1">
                <c:v>5.781250000000001E-2</c:v>
              </c:pt>
              <c:pt idx="2">
                <c:v>5.3503086419753085E-2</c:v>
              </c:pt>
              <c:pt idx="3">
                <c:v>6.5738168724279816E-2</c:v>
              </c:pt>
              <c:pt idx="4">
                <c:v>6.5307355967078193E-2</c:v>
              </c:pt>
              <c:pt idx="5">
                <c:v>5.9629629629629623E-2</c:v>
              </c:pt>
              <c:pt idx="6">
                <c:v>6.2766203703703713E-2</c:v>
              </c:pt>
              <c:pt idx="7">
                <c:v>7.6264880952380945E-2</c:v>
              </c:pt>
              <c:pt idx="8">
                <c:v>6.5298353909465021E-2</c:v>
              </c:pt>
              <c:pt idx="9">
                <c:v>5.9771090534979435E-2</c:v>
              </c:pt>
              <c:pt idx="10">
                <c:v>6.5931069958847732E-2</c:v>
              </c:pt>
              <c:pt idx="11">
                <c:v>6.9589120370370378E-2</c:v>
              </c:pt>
              <c:pt idx="12">
                <c:v>7.8207465277777777E-2</c:v>
              </c:pt>
              <c:pt idx="13">
                <c:v>7.0828189300411515E-2</c:v>
              </c:pt>
              <c:pt idx="14">
                <c:v>6.2272376543209877E-2</c:v>
              </c:pt>
              <c:pt idx="15">
                <c:v>7.9556327160493823E-2</c:v>
              </c:pt>
              <c:pt idx="16">
                <c:v>5.6432613168724277E-2</c:v>
              </c:pt>
              <c:pt idx="17">
                <c:v>6.5580150462962949E-2</c:v>
              </c:pt>
              <c:pt idx="18">
                <c:v>5.6207561728395063E-2</c:v>
              </c:pt>
              <c:pt idx="19">
                <c:v>6.2116608796296297E-2</c:v>
              </c:pt>
              <c:pt idx="20">
                <c:v>5.2123199588477359E-2</c:v>
              </c:pt>
              <c:pt idx="21">
                <c:v>5.2323816872427986E-2</c:v>
              </c:pt>
              <c:pt idx="22">
                <c:v>6.6972736625514395E-2</c:v>
              </c:pt>
              <c:pt idx="23">
                <c:v>6.40162037037037E-2</c:v>
              </c:pt>
              <c:pt idx="24">
                <c:v>6.8609825102880648E-2</c:v>
              </c:pt>
            </c:numLit>
          </c:val>
          <c:smooth val="0"/>
          <c:extLst>
            <c:ext xmlns:c16="http://schemas.microsoft.com/office/drawing/2014/chart" uri="{C3380CC4-5D6E-409C-BE32-E72D297353CC}">
              <c16:uniqueId val="{00000000-6065-40C7-82A1-DAD1F201C715}"/>
            </c:ext>
          </c:extLst>
        </c:ser>
        <c:dLbls>
          <c:showLegendKey val="0"/>
          <c:showVal val="0"/>
          <c:showCatName val="0"/>
          <c:showSerName val="0"/>
          <c:showPercent val="0"/>
          <c:showBubbleSize val="0"/>
        </c:dLbls>
        <c:smooth val="0"/>
        <c:axId val="1924638416"/>
        <c:axId val="1568589072"/>
      </c:lineChart>
      <c:catAx>
        <c:axId val="1924638416"/>
        <c:scaling>
          <c:orientation val="minMax"/>
        </c:scaling>
        <c:delete val="1"/>
        <c:axPos val="b"/>
        <c:numFmt formatCode="General" sourceLinked="1"/>
        <c:majorTickMark val="none"/>
        <c:minorTickMark val="none"/>
        <c:tickLblPos val="nextTo"/>
        <c:crossAx val="1568589072"/>
        <c:crosses val="autoZero"/>
        <c:auto val="1"/>
        <c:lblAlgn val="ctr"/>
        <c:lblOffset val="100"/>
        <c:noMultiLvlLbl val="0"/>
      </c:catAx>
      <c:valAx>
        <c:axId val="1568589072"/>
        <c:scaling>
          <c:orientation val="minMax"/>
        </c:scaling>
        <c:delete val="1"/>
        <c:axPos val="l"/>
        <c:numFmt formatCode="General" sourceLinked="1"/>
        <c:majorTickMark val="none"/>
        <c:minorTickMark val="none"/>
        <c:tickLblPos val="nextTo"/>
        <c:crossAx val="192463841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Red</a:t>
            </a:r>
            <a:r>
              <a:rPr lang="en-GB" sz="1000" baseline="0">
                <a:latin typeface="Verdana" panose="020B0604030504040204" pitchFamily="34" charset="0"/>
                <a:ea typeface="Verdana" panose="020B0604030504040204" pitchFamily="34" charset="0"/>
              </a:rPr>
              <a:t> Incidents, Median, 65th and 95th Percentile</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Daily_Data!$J$1</c:f>
              <c:strCache>
                <c:ptCount val="1"/>
                <c:pt idx="0">
                  <c:v>Red Incidents</c:v>
                </c:pt>
              </c:strCache>
            </c:strRef>
          </c:tx>
          <c:spPr>
            <a:solidFill>
              <a:schemeClr val="accent1"/>
            </a:solidFill>
            <a:ln>
              <a:noFill/>
            </a:ln>
            <a:effectLst/>
          </c:spPr>
          <c:invertIfNegative val="0"/>
          <c:val>
            <c:numRef>
              <c:f>Daily_Data!$J$1279:$J$1309</c:f>
              <c:numCache>
                <c:formatCode>###0</c:formatCode>
                <c:ptCount val="31"/>
                <c:pt idx="0">
                  <c:v>127</c:v>
                </c:pt>
                <c:pt idx="1">
                  <c:v>127</c:v>
                </c:pt>
                <c:pt idx="2">
                  <c:v>142</c:v>
                </c:pt>
                <c:pt idx="3">
                  <c:v>119</c:v>
                </c:pt>
                <c:pt idx="4">
                  <c:v>137</c:v>
                </c:pt>
                <c:pt idx="5">
                  <c:v>142</c:v>
                </c:pt>
                <c:pt idx="6">
                  <c:v>139</c:v>
                </c:pt>
                <c:pt idx="7">
                  <c:v>126</c:v>
                </c:pt>
                <c:pt idx="8">
                  <c:v>144</c:v>
                </c:pt>
                <c:pt idx="9">
                  <c:v>174</c:v>
                </c:pt>
                <c:pt idx="10">
                  <c:v>141</c:v>
                </c:pt>
                <c:pt idx="11">
                  <c:v>142</c:v>
                </c:pt>
                <c:pt idx="12">
                  <c:v>122</c:v>
                </c:pt>
                <c:pt idx="13">
                  <c:v>138</c:v>
                </c:pt>
                <c:pt idx="14">
                  <c:v>136</c:v>
                </c:pt>
                <c:pt idx="15">
                  <c:v>145</c:v>
                </c:pt>
                <c:pt idx="16">
                  <c:v>139</c:v>
                </c:pt>
                <c:pt idx="17">
                  <c:v>123</c:v>
                </c:pt>
                <c:pt idx="18">
                  <c:v>152</c:v>
                </c:pt>
                <c:pt idx="19">
                  <c:v>147</c:v>
                </c:pt>
                <c:pt idx="20">
                  <c:v>120</c:v>
                </c:pt>
                <c:pt idx="21">
                  <c:v>127</c:v>
                </c:pt>
                <c:pt idx="22">
                  <c:v>136</c:v>
                </c:pt>
                <c:pt idx="23">
                  <c:v>127</c:v>
                </c:pt>
                <c:pt idx="24">
                  <c:v>103</c:v>
                </c:pt>
                <c:pt idx="25">
                  <c:v>97</c:v>
                </c:pt>
                <c:pt idx="26">
                  <c:v>122</c:v>
                </c:pt>
                <c:pt idx="27">
                  <c:v>122</c:v>
                </c:pt>
                <c:pt idx="28">
                  <c:v>127</c:v>
                </c:pt>
                <c:pt idx="29">
                  <c:v>129</c:v>
                </c:pt>
                <c:pt idx="30">
                  <c:v>133</c:v>
                </c:pt>
              </c:numCache>
            </c:numRef>
          </c:val>
          <c:extLst>
            <c:ext xmlns:c16="http://schemas.microsoft.com/office/drawing/2014/chart" uri="{C3380CC4-5D6E-409C-BE32-E72D297353CC}">
              <c16:uniqueId val="{00000000-A47E-4749-B297-46EC390E81CF}"/>
            </c:ext>
          </c:extLst>
        </c:ser>
        <c:dLbls>
          <c:showLegendKey val="0"/>
          <c:showVal val="0"/>
          <c:showCatName val="0"/>
          <c:showSerName val="0"/>
          <c:showPercent val="0"/>
          <c:showBubbleSize val="0"/>
        </c:dLbls>
        <c:gapWidth val="150"/>
        <c:axId val="415331208"/>
        <c:axId val="415325960"/>
      </c:barChart>
      <c:lineChart>
        <c:grouping val="standard"/>
        <c:varyColors val="0"/>
        <c:ser>
          <c:idx val="1"/>
          <c:order val="1"/>
          <c:tx>
            <c:strRef>
              <c:f>Daily_Data!$K$1</c:f>
              <c:strCache>
                <c:ptCount val="1"/>
                <c:pt idx="0">
                  <c:v>Red Median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Daily_Data!$K$1279:$K$1309</c:f>
              <c:numCache>
                <c:formatCode>h:mm:ss</c:formatCode>
                <c:ptCount val="31"/>
                <c:pt idx="0">
                  <c:v>5.4398148148148149E-3</c:v>
                </c:pt>
                <c:pt idx="1">
                  <c:v>5.2893518518518515E-3</c:v>
                </c:pt>
                <c:pt idx="2">
                  <c:v>5.7581018518518528E-3</c:v>
                </c:pt>
                <c:pt idx="3">
                  <c:v>6.4004629629629637E-3</c:v>
                </c:pt>
                <c:pt idx="4">
                  <c:v>5.3240740740740748E-3</c:v>
                </c:pt>
                <c:pt idx="5">
                  <c:v>5.185185185185185E-3</c:v>
                </c:pt>
                <c:pt idx="6">
                  <c:v>6.6435185185185182E-3</c:v>
                </c:pt>
                <c:pt idx="7">
                  <c:v>4.6180555555555558E-3</c:v>
                </c:pt>
                <c:pt idx="8">
                  <c:v>4.6643518518518518E-3</c:v>
                </c:pt>
                <c:pt idx="9">
                  <c:v>5.7523148148148143E-3</c:v>
                </c:pt>
                <c:pt idx="10">
                  <c:v>5.3819444444444453E-3</c:v>
                </c:pt>
                <c:pt idx="11">
                  <c:v>5.4513888888888884E-3</c:v>
                </c:pt>
                <c:pt idx="12">
                  <c:v>5.0231481481481481E-3</c:v>
                </c:pt>
                <c:pt idx="13">
                  <c:v>5.0810185185185186E-3</c:v>
                </c:pt>
                <c:pt idx="14">
                  <c:v>5.6944444444444438E-3</c:v>
                </c:pt>
                <c:pt idx="15">
                  <c:v>5.138888888888889E-3</c:v>
                </c:pt>
                <c:pt idx="16">
                  <c:v>4.6643518518518518E-3</c:v>
                </c:pt>
                <c:pt idx="17">
                  <c:v>4.7337962962962958E-3</c:v>
                </c:pt>
                <c:pt idx="18">
                  <c:v>5.5902777777777782E-3</c:v>
                </c:pt>
                <c:pt idx="19">
                  <c:v>5.3009259259259268E-3</c:v>
                </c:pt>
                <c:pt idx="20">
                  <c:v>4.8726851851851856E-3</c:v>
                </c:pt>
                <c:pt idx="21">
                  <c:v>4.6759259259259263E-3</c:v>
                </c:pt>
                <c:pt idx="22">
                  <c:v>4.7627314814814815E-3</c:v>
                </c:pt>
                <c:pt idx="23">
                  <c:v>5.6597222222222231E-3</c:v>
                </c:pt>
                <c:pt idx="24">
                  <c:v>5.4282407407407404E-3</c:v>
                </c:pt>
                <c:pt idx="25">
                  <c:v>5.9143518518518521E-3</c:v>
                </c:pt>
                <c:pt idx="26">
                  <c:v>5.4282407407407404E-3</c:v>
                </c:pt>
                <c:pt idx="27">
                  <c:v>5.1273148148148154E-3</c:v>
                </c:pt>
                <c:pt idx="28">
                  <c:v>5.8101851851851856E-3</c:v>
                </c:pt>
                <c:pt idx="29">
                  <c:v>5.6249999999999998E-3</c:v>
                </c:pt>
                <c:pt idx="30">
                  <c:v>4.6932870370370366E-3</c:v>
                </c:pt>
              </c:numCache>
            </c:numRef>
          </c:val>
          <c:smooth val="0"/>
          <c:extLst>
            <c:ext xmlns:c16="http://schemas.microsoft.com/office/drawing/2014/chart" uri="{C3380CC4-5D6E-409C-BE32-E72D297353CC}">
              <c16:uniqueId val="{00000000-E28E-4FF6-8323-B60611DF9AAE}"/>
            </c:ext>
          </c:extLst>
        </c:ser>
        <c:ser>
          <c:idx val="2"/>
          <c:order val="2"/>
          <c:tx>
            <c:strRef>
              <c:f>Daily_Data!$L$1</c:f>
              <c:strCache>
                <c:ptCount val="1"/>
                <c:pt idx="0">
                  <c:v>Red 65th</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Daily_Data!$L$1279:$L$1309</c:f>
              <c:numCache>
                <c:formatCode>h:mm:ss</c:formatCode>
                <c:ptCount val="31"/>
                <c:pt idx="0">
                  <c:v>6.7685185185185183E-3</c:v>
                </c:pt>
                <c:pt idx="1">
                  <c:v>7.2326388888888883E-3</c:v>
                </c:pt>
                <c:pt idx="2">
                  <c:v>7.2025462962962963E-3</c:v>
                </c:pt>
                <c:pt idx="3">
                  <c:v>7.9004629629629633E-3</c:v>
                </c:pt>
                <c:pt idx="4">
                  <c:v>7.155092592592594E-3</c:v>
                </c:pt>
                <c:pt idx="5">
                  <c:v>7.0445601851851858E-3</c:v>
                </c:pt>
                <c:pt idx="6">
                  <c:v>8.4803240740740759E-3</c:v>
                </c:pt>
                <c:pt idx="7">
                  <c:v>5.9375000000000009E-3</c:v>
                </c:pt>
                <c:pt idx="8">
                  <c:v>6.1921296296296299E-3</c:v>
                </c:pt>
                <c:pt idx="9">
                  <c:v>7.951388888888888E-3</c:v>
                </c:pt>
                <c:pt idx="10">
                  <c:v>7.8356481481481489E-3</c:v>
                </c:pt>
                <c:pt idx="11">
                  <c:v>7.4537037037037028E-3</c:v>
                </c:pt>
                <c:pt idx="12">
                  <c:v>6.9907407407407409E-3</c:v>
                </c:pt>
                <c:pt idx="13">
                  <c:v>6.5509259259259262E-3</c:v>
                </c:pt>
                <c:pt idx="14">
                  <c:v>7.1180555555555554E-3</c:v>
                </c:pt>
                <c:pt idx="15">
                  <c:v>6.2499999999999995E-3</c:v>
                </c:pt>
                <c:pt idx="16">
                  <c:v>5.7870370370370376E-3</c:v>
                </c:pt>
                <c:pt idx="17">
                  <c:v>6.2731481481481484E-3</c:v>
                </c:pt>
                <c:pt idx="18">
                  <c:v>6.8865740740740753E-3</c:v>
                </c:pt>
                <c:pt idx="19">
                  <c:v>7.7685185185185184E-3</c:v>
                </c:pt>
                <c:pt idx="20">
                  <c:v>7.0086805555555579E-3</c:v>
                </c:pt>
                <c:pt idx="21">
                  <c:v>6.6863425925925918E-3</c:v>
                </c:pt>
                <c:pt idx="22">
                  <c:v>6.4178240740740749E-3</c:v>
                </c:pt>
                <c:pt idx="23">
                  <c:v>7.744212962962964E-3</c:v>
                </c:pt>
                <c:pt idx="24">
                  <c:v>7.1527777777777787E-3</c:v>
                </c:pt>
                <c:pt idx="25">
                  <c:v>7.9398148148148145E-3</c:v>
                </c:pt>
                <c:pt idx="26">
                  <c:v>6.828703703703704E-3</c:v>
                </c:pt>
                <c:pt idx="27">
                  <c:v>6.3773148148148148E-3</c:v>
                </c:pt>
                <c:pt idx="28">
                  <c:v>7.3495370370370381E-3</c:v>
                </c:pt>
                <c:pt idx="29">
                  <c:v>7.0428240740740737E-3</c:v>
                </c:pt>
                <c:pt idx="30">
                  <c:v>6.3906250000000005E-3</c:v>
                </c:pt>
              </c:numCache>
            </c:numRef>
          </c:val>
          <c:smooth val="0"/>
          <c:extLst>
            <c:ext xmlns:c16="http://schemas.microsoft.com/office/drawing/2014/chart" uri="{C3380CC4-5D6E-409C-BE32-E72D297353CC}">
              <c16:uniqueId val="{00000001-E28E-4FF6-8323-B60611DF9AAE}"/>
            </c:ext>
          </c:extLst>
        </c:ser>
        <c:ser>
          <c:idx val="3"/>
          <c:order val="3"/>
          <c:tx>
            <c:strRef>
              <c:f>Daily_Data!$M$1</c:f>
              <c:strCache>
                <c:ptCount val="1"/>
                <c:pt idx="0">
                  <c:v>Red 95th</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Daily_Data!$M$1279:$M$1309</c:f>
              <c:numCache>
                <c:formatCode>h:mm:ss</c:formatCode>
                <c:ptCount val="31"/>
                <c:pt idx="0">
                  <c:v>1.8980324074074077E-2</c:v>
                </c:pt>
                <c:pt idx="1">
                  <c:v>1.6438657407407405E-2</c:v>
                </c:pt>
                <c:pt idx="2">
                  <c:v>1.7821759259259259E-2</c:v>
                </c:pt>
                <c:pt idx="3">
                  <c:v>1.4333333333333335E-2</c:v>
                </c:pt>
                <c:pt idx="4">
                  <c:v>1.8569444444444437E-2</c:v>
                </c:pt>
                <c:pt idx="5">
                  <c:v>1.7413194444444436E-2</c:v>
                </c:pt>
                <c:pt idx="6">
                  <c:v>1.743634259259259E-2</c:v>
                </c:pt>
                <c:pt idx="7">
                  <c:v>1.4675925925925926E-2</c:v>
                </c:pt>
                <c:pt idx="8">
                  <c:v>1.6203703703703703E-2</c:v>
                </c:pt>
                <c:pt idx="9">
                  <c:v>1.8761574074074073E-2</c:v>
                </c:pt>
                <c:pt idx="10">
                  <c:v>1.7824074074074076E-2</c:v>
                </c:pt>
                <c:pt idx="11">
                  <c:v>1.8275462962962962E-2</c:v>
                </c:pt>
                <c:pt idx="12">
                  <c:v>1.525462962962963E-2</c:v>
                </c:pt>
                <c:pt idx="13">
                  <c:v>1.5462962962962963E-2</c:v>
                </c:pt>
                <c:pt idx="14">
                  <c:v>1.3356481481481483E-2</c:v>
                </c:pt>
                <c:pt idx="15">
                  <c:v>1.6446759259259262E-2</c:v>
                </c:pt>
                <c:pt idx="16">
                  <c:v>1.4664351851851852E-2</c:v>
                </c:pt>
                <c:pt idx="17">
                  <c:v>1.4710648148148148E-2</c:v>
                </c:pt>
                <c:pt idx="18">
                  <c:v>1.4688078703703698E-2</c:v>
                </c:pt>
                <c:pt idx="19">
                  <c:v>1.7374999999999977E-2</c:v>
                </c:pt>
                <c:pt idx="20">
                  <c:v>1.6112847222222219E-2</c:v>
                </c:pt>
                <c:pt idx="21">
                  <c:v>1.5013888888888882E-2</c:v>
                </c:pt>
                <c:pt idx="22">
                  <c:v>1.331597222222222E-2</c:v>
                </c:pt>
                <c:pt idx="23">
                  <c:v>1.5701388888888872E-2</c:v>
                </c:pt>
                <c:pt idx="24">
                  <c:v>1.5706018518518518E-2</c:v>
                </c:pt>
                <c:pt idx="25">
                  <c:v>1.5671296296296298E-2</c:v>
                </c:pt>
                <c:pt idx="26">
                  <c:v>1.4513888888888889E-2</c:v>
                </c:pt>
                <c:pt idx="27">
                  <c:v>1.7650462962962965E-2</c:v>
                </c:pt>
                <c:pt idx="28">
                  <c:v>1.6945601851851847E-2</c:v>
                </c:pt>
                <c:pt idx="29">
                  <c:v>1.6145833333333335E-2</c:v>
                </c:pt>
                <c:pt idx="30">
                  <c:v>1.7809606481481458E-2</c:v>
                </c:pt>
              </c:numCache>
            </c:numRef>
          </c:val>
          <c:smooth val="0"/>
          <c:extLst>
            <c:ext xmlns:c16="http://schemas.microsoft.com/office/drawing/2014/chart" uri="{C3380CC4-5D6E-409C-BE32-E72D297353CC}">
              <c16:uniqueId val="{00000008-E28E-4FF6-8323-B60611DF9AAE}"/>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day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F400]h:mm:ss\ AM/PM"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valAx>
        <c:axId val="41532596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331208"/>
        <c:crosses val="max"/>
        <c:crossBetween val="between"/>
      </c:valAx>
      <c:catAx>
        <c:axId val="415331208"/>
        <c:scaling>
          <c:orientation val="minMax"/>
        </c:scaling>
        <c:delete val="1"/>
        <c:axPos val="b"/>
        <c:numFmt formatCode="m/d/yyyy" sourceLinked="1"/>
        <c:majorTickMark val="out"/>
        <c:minorTickMark val="none"/>
        <c:tickLblPos val="nextTo"/>
        <c:crossAx val="415325960"/>
        <c:crosses val="autoZero"/>
        <c:auto val="1"/>
        <c:lblAlgn val="ctr"/>
        <c:lblOffset val="100"/>
        <c:noMultiLvlLbl val="1"/>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Red</a:t>
            </a:r>
            <a:r>
              <a:rPr lang="en-GB" sz="1000" baseline="0">
                <a:latin typeface="Verdana" panose="020B0604030504040204" pitchFamily="34" charset="0"/>
                <a:ea typeface="Verdana" panose="020B0604030504040204" pitchFamily="34" charset="0"/>
              </a:rPr>
              <a:t> 8/9/10 Min % Performance</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7.8348551253956664E-2"/>
          <c:y val="0.20892163648948961"/>
          <c:w val="0.88720680139599062"/>
          <c:h val="0.57109840067033413"/>
        </c:manualLayout>
      </c:layout>
      <c:lineChart>
        <c:grouping val="standard"/>
        <c:varyColors val="0"/>
        <c:ser>
          <c:idx val="0"/>
          <c:order val="0"/>
          <c:tx>
            <c:strRef>
              <c:f>Daily_Data!$G$1</c:f>
              <c:strCache>
                <c:ptCount val="1"/>
                <c:pt idx="0">
                  <c:v>Red 8 min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Daily_Data!$G$1279:$G$1309</c:f>
              <c:numCache>
                <c:formatCode>0.0%</c:formatCode>
                <c:ptCount val="31"/>
                <c:pt idx="0">
                  <c:v>0.51968503937007871</c:v>
                </c:pt>
                <c:pt idx="1">
                  <c:v>0.53543307086614178</c:v>
                </c:pt>
                <c:pt idx="2">
                  <c:v>0.47183098591549294</c:v>
                </c:pt>
                <c:pt idx="3">
                  <c:v>0.3949579831932773</c:v>
                </c:pt>
                <c:pt idx="4">
                  <c:v>0.54014598540145986</c:v>
                </c:pt>
                <c:pt idx="5">
                  <c:v>0.528169014084507</c:v>
                </c:pt>
                <c:pt idx="6">
                  <c:v>0.40287769784172661</c:v>
                </c:pt>
                <c:pt idx="7">
                  <c:v>0.63400000000000001</c:v>
                </c:pt>
                <c:pt idx="8">
                  <c:v>0.59399999999999997</c:v>
                </c:pt>
                <c:pt idx="9">
                  <c:v>0.48499999999999999</c:v>
                </c:pt>
                <c:pt idx="10">
                  <c:v>0.52600000000000002</c:v>
                </c:pt>
                <c:pt idx="11">
                  <c:v>0.51100000000000001</c:v>
                </c:pt>
                <c:pt idx="12">
                  <c:v>0.52100000000000002</c:v>
                </c:pt>
                <c:pt idx="13">
                  <c:v>0.54500000000000004</c:v>
                </c:pt>
                <c:pt idx="14">
                  <c:v>0.48099999999999998</c:v>
                </c:pt>
                <c:pt idx="15">
                  <c:v>0.55600000000000005</c:v>
                </c:pt>
                <c:pt idx="16">
                  <c:v>0.61899999999999999</c:v>
                </c:pt>
                <c:pt idx="17">
                  <c:v>0.55700000000000005</c:v>
                </c:pt>
                <c:pt idx="18">
                  <c:v>0.49333333333333335</c:v>
                </c:pt>
                <c:pt idx="19">
                  <c:v>0.53103448275862064</c:v>
                </c:pt>
                <c:pt idx="20">
                  <c:v>0.53333333333333333</c:v>
                </c:pt>
                <c:pt idx="21">
                  <c:v>0.54471544715447151</c:v>
                </c:pt>
                <c:pt idx="22">
                  <c:v>0.57352941176470584</c:v>
                </c:pt>
                <c:pt idx="23">
                  <c:v>0.49606299212598426</c:v>
                </c:pt>
                <c:pt idx="24">
                  <c:v>0.51485148514851486</c:v>
                </c:pt>
                <c:pt idx="25">
                  <c:v>0.45800000000000002</c:v>
                </c:pt>
                <c:pt idx="26">
                  <c:v>0.51200000000000001</c:v>
                </c:pt>
                <c:pt idx="27">
                  <c:v>0.52900000000000003</c:v>
                </c:pt>
                <c:pt idx="28">
                  <c:v>0.45700000000000002</c:v>
                </c:pt>
                <c:pt idx="29">
                  <c:v>0.49199999999999999</c:v>
                </c:pt>
                <c:pt idx="30">
                  <c:v>0.56999999999999995</c:v>
                </c:pt>
              </c:numCache>
            </c:numRef>
          </c:val>
          <c:smooth val="0"/>
          <c:extLst>
            <c:ext xmlns:c16="http://schemas.microsoft.com/office/drawing/2014/chart" uri="{C3380CC4-5D6E-409C-BE32-E72D297353CC}">
              <c16:uniqueId val="{00000000-568C-4297-943D-F03A4526AFF6}"/>
            </c:ext>
          </c:extLst>
        </c:ser>
        <c:ser>
          <c:idx val="1"/>
          <c:order val="1"/>
          <c:tx>
            <c:strRef>
              <c:f>Daily_Data!$H$1</c:f>
              <c:strCache>
                <c:ptCount val="1"/>
                <c:pt idx="0">
                  <c:v>Red 9 min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Daily_Data!$H$1279:$H$1309</c:f>
              <c:numCache>
                <c:formatCode>0.0%</c:formatCode>
                <c:ptCount val="31"/>
                <c:pt idx="0">
                  <c:v>0.60629921259842523</c:v>
                </c:pt>
                <c:pt idx="1">
                  <c:v>0.58267716535433067</c:v>
                </c:pt>
                <c:pt idx="2">
                  <c:v>0.54929577464788737</c:v>
                </c:pt>
                <c:pt idx="3">
                  <c:v>0.48739495798319327</c:v>
                </c:pt>
                <c:pt idx="4">
                  <c:v>0.58394160583941601</c:v>
                </c:pt>
                <c:pt idx="5">
                  <c:v>0.60563380281690138</c:v>
                </c:pt>
                <c:pt idx="6">
                  <c:v>0.46043165467625902</c:v>
                </c:pt>
                <c:pt idx="7">
                  <c:v>0.66700000000000004</c:v>
                </c:pt>
                <c:pt idx="8">
                  <c:v>0.65</c:v>
                </c:pt>
                <c:pt idx="9">
                  <c:v>0.55000000000000004</c:v>
                </c:pt>
                <c:pt idx="10">
                  <c:v>0.58399999999999996</c:v>
                </c:pt>
                <c:pt idx="11">
                  <c:v>0.55300000000000005</c:v>
                </c:pt>
                <c:pt idx="12">
                  <c:v>0.59699999999999998</c:v>
                </c:pt>
                <c:pt idx="13">
                  <c:v>0.61899999999999999</c:v>
                </c:pt>
                <c:pt idx="14">
                  <c:v>0.56299999999999994</c:v>
                </c:pt>
                <c:pt idx="15">
                  <c:v>0.64600000000000002</c:v>
                </c:pt>
                <c:pt idx="16">
                  <c:v>0.68700000000000006</c:v>
                </c:pt>
                <c:pt idx="17">
                  <c:v>0.64800000000000002</c:v>
                </c:pt>
                <c:pt idx="18">
                  <c:v>0.60666666666666669</c:v>
                </c:pt>
                <c:pt idx="19">
                  <c:v>0.57241379310344831</c:v>
                </c:pt>
                <c:pt idx="20">
                  <c:v>0.6333333333333333</c:v>
                </c:pt>
                <c:pt idx="21">
                  <c:v>0.6097560975609756</c:v>
                </c:pt>
                <c:pt idx="22">
                  <c:v>0.625</c:v>
                </c:pt>
                <c:pt idx="23">
                  <c:v>0.54330708661417326</c:v>
                </c:pt>
                <c:pt idx="24">
                  <c:v>0.59405940594059403</c:v>
                </c:pt>
                <c:pt idx="25">
                  <c:v>0.53100000000000003</c:v>
                </c:pt>
                <c:pt idx="26">
                  <c:v>0.58699999999999997</c:v>
                </c:pt>
                <c:pt idx="27">
                  <c:v>0.61199999999999999</c:v>
                </c:pt>
                <c:pt idx="28">
                  <c:v>0.53500000000000003</c:v>
                </c:pt>
                <c:pt idx="29">
                  <c:v>0.57899999999999996</c:v>
                </c:pt>
                <c:pt idx="30">
                  <c:v>0.63300000000000001</c:v>
                </c:pt>
              </c:numCache>
            </c:numRef>
          </c:val>
          <c:smooth val="0"/>
          <c:extLst>
            <c:ext xmlns:c16="http://schemas.microsoft.com/office/drawing/2014/chart" uri="{C3380CC4-5D6E-409C-BE32-E72D297353CC}">
              <c16:uniqueId val="{00000000-06C0-41E1-81FF-40CE6771E1D4}"/>
            </c:ext>
          </c:extLst>
        </c:ser>
        <c:ser>
          <c:idx val="2"/>
          <c:order val="2"/>
          <c:tx>
            <c:strRef>
              <c:f>Daily_Data!$I$1</c:f>
              <c:strCache>
                <c:ptCount val="1"/>
                <c:pt idx="0">
                  <c:v>Red 10 min %</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Daily_Data!$I$1279:$I$1309</c:f>
              <c:numCache>
                <c:formatCode>0.0%</c:formatCode>
                <c:ptCount val="31"/>
                <c:pt idx="0">
                  <c:v>0.66141732283464572</c:v>
                </c:pt>
                <c:pt idx="1">
                  <c:v>0.62992125984251968</c:v>
                </c:pt>
                <c:pt idx="2">
                  <c:v>0.61267605633802813</c:v>
                </c:pt>
                <c:pt idx="3">
                  <c:v>0.55462184873949583</c:v>
                </c:pt>
                <c:pt idx="4">
                  <c:v>0.62773722627737227</c:v>
                </c:pt>
                <c:pt idx="5">
                  <c:v>0.64084507042253525</c:v>
                </c:pt>
                <c:pt idx="6">
                  <c:v>0.52517985611510787</c:v>
                </c:pt>
                <c:pt idx="7">
                  <c:v>0.70699999999999996</c:v>
                </c:pt>
                <c:pt idx="8">
                  <c:v>0.71299999999999997</c:v>
                </c:pt>
                <c:pt idx="9">
                  <c:v>0.59099999999999997</c:v>
                </c:pt>
                <c:pt idx="10">
                  <c:v>0.61299999999999999</c:v>
                </c:pt>
                <c:pt idx="11">
                  <c:v>0.58899999999999997</c:v>
                </c:pt>
                <c:pt idx="12">
                  <c:v>0.64700000000000002</c:v>
                </c:pt>
                <c:pt idx="13">
                  <c:v>0.66400000000000003</c:v>
                </c:pt>
                <c:pt idx="14">
                  <c:v>0.60699999999999998</c:v>
                </c:pt>
                <c:pt idx="15">
                  <c:v>0.68799999999999994</c:v>
                </c:pt>
                <c:pt idx="16">
                  <c:v>0.76100000000000001</c:v>
                </c:pt>
                <c:pt idx="17">
                  <c:v>0.69699999999999995</c:v>
                </c:pt>
                <c:pt idx="18">
                  <c:v>0.65333333333333332</c:v>
                </c:pt>
                <c:pt idx="19">
                  <c:v>0.59310344827586203</c:v>
                </c:pt>
                <c:pt idx="20">
                  <c:v>0.64166666666666672</c:v>
                </c:pt>
                <c:pt idx="21">
                  <c:v>0.65853658536585369</c:v>
                </c:pt>
                <c:pt idx="22">
                  <c:v>0.67647058823529416</c:v>
                </c:pt>
                <c:pt idx="23">
                  <c:v>0.59055118110236215</c:v>
                </c:pt>
                <c:pt idx="24">
                  <c:v>0.63366336633663367</c:v>
                </c:pt>
                <c:pt idx="25">
                  <c:v>0.57299999999999995</c:v>
                </c:pt>
                <c:pt idx="26">
                  <c:v>0.66900000000000004</c:v>
                </c:pt>
                <c:pt idx="27">
                  <c:v>0.71099999999999997</c:v>
                </c:pt>
                <c:pt idx="28">
                  <c:v>0.58299999999999996</c:v>
                </c:pt>
                <c:pt idx="29">
                  <c:v>0.63500000000000001</c:v>
                </c:pt>
                <c:pt idx="30">
                  <c:v>0.70299999999999996</c:v>
                </c:pt>
              </c:numCache>
            </c:numRef>
          </c:val>
          <c:smooth val="0"/>
          <c:extLst>
            <c:ext xmlns:c16="http://schemas.microsoft.com/office/drawing/2014/chart" uri="{C3380CC4-5D6E-409C-BE32-E72D297353CC}">
              <c16:uniqueId val="{00000001-06C0-41E1-81FF-40CE6771E1D4}"/>
            </c:ext>
          </c:extLst>
        </c:ser>
        <c:dLbls>
          <c:showLegendKey val="0"/>
          <c:showVal val="0"/>
          <c:showCatName val="0"/>
          <c:showSerName val="0"/>
          <c:showPercent val="0"/>
          <c:showBubbleSize val="0"/>
        </c:dLbls>
        <c:marker val="1"/>
        <c:smooth val="0"/>
        <c:axId val="1378857743"/>
        <c:axId val="1371082431"/>
      </c:lineChart>
      <c:dateAx>
        <c:axId val="1378857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2431"/>
        <c:crosses val="autoZero"/>
        <c:auto val="1"/>
        <c:lblOffset val="100"/>
        <c:baseTimeUnit val="days"/>
      </c:dateAx>
      <c:valAx>
        <c:axId val="13710824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885774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 of unit hours</a:t>
            </a:r>
            <a:r>
              <a:rPr lang="en-GB" sz="1000" baseline="0">
                <a:latin typeface="Verdana" panose="020B0604030504040204" pitchFamily="34" charset="0"/>
                <a:ea typeface="Verdana" panose="020B0604030504040204" pitchFamily="34" charset="0"/>
              </a:rPr>
              <a:t> produced</a:t>
            </a:r>
            <a:r>
              <a:rPr lang="en-GB" sz="1000">
                <a:latin typeface="Verdana" panose="020B0604030504040204" pitchFamily="34" charset="0"/>
                <a:ea typeface="Verdana" panose="020B0604030504040204" pitchFamily="34" charset="0"/>
              </a:rPr>
              <a:t> against 100</a:t>
            </a:r>
            <a:r>
              <a:rPr lang="en-GB" sz="1000" baseline="0">
                <a:latin typeface="Verdana" panose="020B0604030504040204" pitchFamily="34" charset="0"/>
                <a:ea typeface="Verdana" panose="020B0604030504040204" pitchFamily="34" charset="0"/>
              </a:rPr>
              <a:t>% production</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lineChart>
        <c:grouping val="standard"/>
        <c:varyColors val="0"/>
        <c:ser>
          <c:idx val="0"/>
          <c:order val="0"/>
          <c:tx>
            <c:strRef>
              <c:f>Daily_Data!$X$1</c:f>
              <c:strCache>
                <c:ptCount val="1"/>
                <c:pt idx="0">
                  <c:v>UHP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Daily_Data!$X$1279:$X$1309</c:f>
              <c:numCache>
                <c:formatCode>0.0%</c:formatCode>
                <c:ptCount val="31"/>
                <c:pt idx="0">
                  <c:v>0.87</c:v>
                </c:pt>
                <c:pt idx="1">
                  <c:v>0.76300000000000001</c:v>
                </c:pt>
                <c:pt idx="2">
                  <c:v>0.80900000000000005</c:v>
                </c:pt>
                <c:pt idx="3">
                  <c:v>0.86399999999999999</c:v>
                </c:pt>
                <c:pt idx="4">
                  <c:v>0.86499999999999999</c:v>
                </c:pt>
                <c:pt idx="5">
                  <c:v>0.91300000000000003</c:v>
                </c:pt>
                <c:pt idx="6">
                  <c:v>0.92</c:v>
                </c:pt>
                <c:pt idx="7">
                  <c:v>0.88700000000000001</c:v>
                </c:pt>
                <c:pt idx="8">
                  <c:v>0.83499999999999996</c:v>
                </c:pt>
                <c:pt idx="9">
                  <c:v>0.83299999999999996</c:v>
                </c:pt>
                <c:pt idx="10">
                  <c:v>0.876</c:v>
                </c:pt>
                <c:pt idx="11">
                  <c:v>0.878</c:v>
                </c:pt>
                <c:pt idx="12">
                  <c:v>0.876</c:v>
                </c:pt>
                <c:pt idx="13">
                  <c:v>0.89100000000000001</c:v>
                </c:pt>
                <c:pt idx="14">
                  <c:v>0.86699999999999999</c:v>
                </c:pt>
                <c:pt idx="15">
                  <c:v>0.80100000000000005</c:v>
                </c:pt>
                <c:pt idx="16">
                  <c:v>0.81399999999999995</c:v>
                </c:pt>
                <c:pt idx="17">
                  <c:v>0.88500000000000001</c:v>
                </c:pt>
                <c:pt idx="18">
                  <c:v>0.89500000000000002</c:v>
                </c:pt>
                <c:pt idx="19">
                  <c:v>0.90800000000000003</c:v>
                </c:pt>
                <c:pt idx="20">
                  <c:v>0.91100000000000003</c:v>
                </c:pt>
                <c:pt idx="21">
                  <c:v>0.89800000000000002</c:v>
                </c:pt>
                <c:pt idx="22">
                  <c:v>0.84099999999999997</c:v>
                </c:pt>
                <c:pt idx="23">
                  <c:v>0.84199999999999997</c:v>
                </c:pt>
                <c:pt idx="24">
                  <c:v>0.88700000000000001</c:v>
                </c:pt>
                <c:pt idx="25">
                  <c:v>0.92100000000000004</c:v>
                </c:pt>
                <c:pt idx="26">
                  <c:v>0.93500000000000005</c:v>
                </c:pt>
                <c:pt idx="27">
                  <c:v>0.91800000000000004</c:v>
                </c:pt>
                <c:pt idx="28">
                  <c:v>0.87</c:v>
                </c:pt>
                <c:pt idx="29">
                  <c:v>0.81899999999999995</c:v>
                </c:pt>
                <c:pt idx="30">
                  <c:v>0.84099999999999997</c:v>
                </c:pt>
              </c:numCache>
            </c:numRef>
          </c:val>
          <c:smooth val="0"/>
          <c:extLst>
            <c:ext xmlns:c16="http://schemas.microsoft.com/office/drawing/2014/chart" uri="{C3380CC4-5D6E-409C-BE32-E72D297353CC}">
              <c16:uniqueId val="{00000002-57D5-4E46-833E-3A343A1D086C}"/>
            </c:ext>
          </c:extLst>
        </c:ser>
        <c:dLbls>
          <c:showLegendKey val="0"/>
          <c:showVal val="0"/>
          <c:showCatName val="0"/>
          <c:showSerName val="0"/>
          <c:showPercent val="0"/>
          <c:showBubbleSize val="0"/>
        </c:dLbls>
        <c:marker val="1"/>
        <c:smooth val="0"/>
        <c:axId val="1378857743"/>
        <c:axId val="1371082431"/>
      </c:lineChart>
      <c:dateAx>
        <c:axId val="1378857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2431"/>
        <c:crosses val="autoZero"/>
        <c:auto val="1"/>
        <c:lblOffset val="100"/>
        <c:baseTimeUnit val="days"/>
      </c:dateAx>
      <c:valAx>
        <c:axId val="13710824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8857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bg1">
                    <a:lumMod val="50000"/>
                  </a:schemeClr>
                </a:solidFill>
                <a:latin typeface="Verdana" panose="020B0604030504040204" pitchFamily="34" charset="0"/>
                <a:ea typeface="Verdana" panose="020B0604030504040204" pitchFamily="34" charset="0"/>
                <a:cs typeface="+mn-cs"/>
              </a:defRPr>
            </a:pPr>
            <a:r>
              <a:rPr lang="en-GB" sz="1000">
                <a:solidFill>
                  <a:schemeClr val="bg1">
                    <a:lumMod val="50000"/>
                  </a:schemeClr>
                </a:solidFill>
                <a:latin typeface="Verdana" panose="020B0604030504040204" pitchFamily="34" charset="0"/>
                <a:ea typeface="Verdana" panose="020B0604030504040204" pitchFamily="34" charset="0"/>
              </a:rPr>
              <a:t>Clinical Safety Plan: # incidents with a No Send outcome</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bg1">
                  <a:lumMod val="50000"/>
                </a:schemeClr>
              </a:solidFill>
              <a:latin typeface="Verdana" panose="020B0604030504040204" pitchFamily="34" charset="0"/>
              <a:ea typeface="Verdana" panose="020B0604030504040204" pitchFamily="34" charset="0"/>
              <a:cs typeface="+mn-cs"/>
            </a:defRPr>
          </a:pPr>
          <a:endParaRPr lang="en-US"/>
        </a:p>
      </c:txPr>
    </c:title>
    <c:autoTitleDeleted val="0"/>
    <c:pivotFmts>
      <c:pivotFmt>
        <c:idx val="0"/>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pivotFmt>
      <c:pivotFmt>
        <c:idx val="3"/>
        <c:spPr>
          <a:solidFill>
            <a:schemeClr val="accent1"/>
          </a:solidFill>
          <a:ln w="28575" cap="rnd">
            <a:solidFill>
              <a:schemeClr val="accent1"/>
            </a:solidFill>
            <a:round/>
          </a:ln>
          <a:effectLst/>
        </c:spPr>
      </c:pivotFmt>
      <c:pivotFmt>
        <c:idx val="4"/>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pivotFmt>
      <c:pivotFmt>
        <c:idx val="6"/>
        <c:spPr>
          <a:solidFill>
            <a:schemeClr val="accent1"/>
          </a:solidFill>
          <a:ln w="28575" cap="rnd">
            <a:solidFill>
              <a:schemeClr val="accent1"/>
            </a:solidFill>
            <a:round/>
          </a:ln>
          <a:effectLst/>
        </c:spPr>
      </c:pivotFmt>
      <c:pivotFmt>
        <c:idx val="7"/>
        <c:spPr>
          <a:solidFill>
            <a:schemeClr val="accent1"/>
          </a:solidFill>
          <a:ln w="28575" cap="rnd">
            <a:solidFill>
              <a:schemeClr val="accent1"/>
            </a:solidFill>
            <a:round/>
          </a:ln>
          <a:effectLst/>
        </c:spPr>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2073695316938566E-2"/>
          <c:y val="0.2335027675995946"/>
          <c:w val="0.85601635419202982"/>
          <c:h val="0.51713027208232631"/>
        </c:manualLayout>
      </c:layout>
      <c:lineChart>
        <c:grouping val="standard"/>
        <c:varyColors val="0"/>
        <c:ser>
          <c:idx val="1"/>
          <c:order val="1"/>
          <c:tx>
            <c:strRef>
              <c:f>Daily_Data!$W$1</c:f>
              <c:strCache>
                <c:ptCount val="1"/>
                <c:pt idx="0">
                  <c:v>Cant Send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Daily_Data!$W$1279:$W$1309</c:f>
              <c:numCache>
                <c:formatCode>###0</c:formatCode>
                <c:ptCount val="31"/>
                <c:pt idx="0">
                  <c:v>38</c:v>
                </c:pt>
                <c:pt idx="1">
                  <c:v>41</c:v>
                </c:pt>
                <c:pt idx="2">
                  <c:v>20</c:v>
                </c:pt>
                <c:pt idx="3">
                  <c:v>44</c:v>
                </c:pt>
                <c:pt idx="4">
                  <c:v>31</c:v>
                </c:pt>
                <c:pt idx="5">
                  <c:v>10</c:v>
                </c:pt>
                <c:pt idx="6">
                  <c:v>8</c:v>
                </c:pt>
                <c:pt idx="7">
                  <c:v>8</c:v>
                </c:pt>
                <c:pt idx="8">
                  <c:v>18</c:v>
                </c:pt>
                <c:pt idx="9">
                  <c:v>44</c:v>
                </c:pt>
                <c:pt idx="10">
                  <c:v>37</c:v>
                </c:pt>
                <c:pt idx="11">
                  <c:v>38</c:v>
                </c:pt>
                <c:pt idx="12">
                  <c:v>27</c:v>
                </c:pt>
                <c:pt idx="13">
                  <c:v>2</c:v>
                </c:pt>
                <c:pt idx="14">
                  <c:v>11</c:v>
                </c:pt>
                <c:pt idx="15">
                  <c:v>7</c:v>
                </c:pt>
                <c:pt idx="16">
                  <c:v>3</c:v>
                </c:pt>
                <c:pt idx="17">
                  <c:v>2</c:v>
                </c:pt>
                <c:pt idx="18">
                  <c:v>17</c:v>
                </c:pt>
                <c:pt idx="19">
                  <c:v>35</c:v>
                </c:pt>
                <c:pt idx="20">
                  <c:v>6</c:v>
                </c:pt>
                <c:pt idx="21">
                  <c:v>8</c:v>
                </c:pt>
                <c:pt idx="22">
                  <c:v>12</c:v>
                </c:pt>
                <c:pt idx="23">
                  <c:v>12</c:v>
                </c:pt>
                <c:pt idx="24">
                  <c:v>22</c:v>
                </c:pt>
                <c:pt idx="25">
                  <c:v>4</c:v>
                </c:pt>
                <c:pt idx="26">
                  <c:v>4</c:v>
                </c:pt>
                <c:pt idx="27">
                  <c:v>0</c:v>
                </c:pt>
                <c:pt idx="28">
                  <c:v>13</c:v>
                </c:pt>
                <c:pt idx="29">
                  <c:v>8</c:v>
                </c:pt>
                <c:pt idx="30">
                  <c:v>1</c:v>
                </c:pt>
              </c:numCache>
            </c:numRef>
          </c:val>
          <c:smooth val="0"/>
          <c:extLst>
            <c:ext xmlns:c16="http://schemas.microsoft.com/office/drawing/2014/chart" uri="{C3380CC4-5D6E-409C-BE32-E72D297353CC}">
              <c16:uniqueId val="{00000000-49D1-4F82-8643-44A1A5DED6DE}"/>
            </c:ext>
          </c:extLst>
        </c:ser>
        <c:dLbls>
          <c:showLegendKey val="0"/>
          <c:showVal val="0"/>
          <c:showCatName val="0"/>
          <c:showSerName val="0"/>
          <c:showPercent val="0"/>
          <c:showBubbleSize val="0"/>
        </c:dLbls>
        <c:marker val="1"/>
        <c:smooth val="0"/>
        <c:axId val="933999920"/>
        <c:axId val="606571040"/>
      </c:lineChart>
      <c:lineChart>
        <c:grouping val="standard"/>
        <c:varyColors val="0"/>
        <c:ser>
          <c:idx val="0"/>
          <c:order val="0"/>
          <c:tx>
            <c:strRef>
              <c:f>Daily_Data!$V$1</c:f>
              <c:strCache>
                <c:ptCount val="1"/>
                <c:pt idx="0">
                  <c:v>CSP Level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Daily_Data!$V$1279:$V$1309</c:f>
              <c:numCache>
                <c:formatCode>General</c:formatCode>
                <c:ptCount val="31"/>
                <c:pt idx="0">
                  <c:v>7</c:v>
                </c:pt>
                <c:pt idx="1">
                  <c:v>7</c:v>
                </c:pt>
                <c:pt idx="2">
                  <c:v>7</c:v>
                </c:pt>
                <c:pt idx="3">
                  <c:v>7</c:v>
                </c:pt>
                <c:pt idx="4">
                  <c:v>7</c:v>
                </c:pt>
                <c:pt idx="5">
                  <c:v>6</c:v>
                </c:pt>
                <c:pt idx="6">
                  <c:v>6</c:v>
                </c:pt>
                <c:pt idx="7">
                  <c:v>7</c:v>
                </c:pt>
                <c:pt idx="8">
                  <c:v>7</c:v>
                </c:pt>
                <c:pt idx="9">
                  <c:v>6</c:v>
                </c:pt>
                <c:pt idx="10">
                  <c:v>7</c:v>
                </c:pt>
                <c:pt idx="11">
                  <c:v>7</c:v>
                </c:pt>
                <c:pt idx="12">
                  <c:v>7</c:v>
                </c:pt>
                <c:pt idx="13">
                  <c:v>6</c:v>
                </c:pt>
                <c:pt idx="14">
                  <c:v>6</c:v>
                </c:pt>
                <c:pt idx="15">
                  <c:v>6</c:v>
                </c:pt>
                <c:pt idx="16">
                  <c:v>5</c:v>
                </c:pt>
                <c:pt idx="17">
                  <c:v>6</c:v>
                </c:pt>
                <c:pt idx="18">
                  <c:v>6</c:v>
                </c:pt>
                <c:pt idx="19">
                  <c:v>6</c:v>
                </c:pt>
                <c:pt idx="20">
                  <c:v>6</c:v>
                </c:pt>
                <c:pt idx="21">
                  <c:v>5</c:v>
                </c:pt>
                <c:pt idx="22">
                  <c:v>7</c:v>
                </c:pt>
                <c:pt idx="23">
                  <c:v>7</c:v>
                </c:pt>
                <c:pt idx="24">
                  <c:v>6</c:v>
                </c:pt>
                <c:pt idx="25">
                  <c:v>6</c:v>
                </c:pt>
                <c:pt idx="26">
                  <c:v>5</c:v>
                </c:pt>
                <c:pt idx="27">
                  <c:v>4</c:v>
                </c:pt>
                <c:pt idx="28">
                  <c:v>6</c:v>
                </c:pt>
                <c:pt idx="29">
                  <c:v>6</c:v>
                </c:pt>
                <c:pt idx="30">
                  <c:v>5</c:v>
                </c:pt>
              </c:numCache>
            </c:numRef>
          </c:val>
          <c:smooth val="0"/>
          <c:extLst>
            <c:ext xmlns:c16="http://schemas.microsoft.com/office/drawing/2014/chart" uri="{C3380CC4-5D6E-409C-BE32-E72D297353CC}">
              <c16:uniqueId val="{00000000-2C4A-4DDB-A6B2-1B0BEA0121A1}"/>
            </c:ext>
          </c:extLst>
        </c:ser>
        <c:dLbls>
          <c:showLegendKey val="0"/>
          <c:showVal val="0"/>
          <c:showCatName val="0"/>
          <c:showSerName val="0"/>
          <c:showPercent val="0"/>
          <c:showBubbleSize val="0"/>
        </c:dLbls>
        <c:marker val="1"/>
        <c:smooth val="0"/>
        <c:axId val="519107520"/>
        <c:axId val="519107192"/>
      </c:lineChart>
      <c:valAx>
        <c:axId val="606571040"/>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3999920"/>
        <c:crosses val="max"/>
        <c:crossBetween val="between"/>
      </c:valAx>
      <c:dateAx>
        <c:axId val="93399992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6571040"/>
        <c:crosses val="autoZero"/>
        <c:auto val="0"/>
        <c:lblOffset val="100"/>
        <c:baseTimeUnit val="days"/>
        <c:majorUnit val="1"/>
        <c:minorUnit val="1"/>
      </c:dateAx>
      <c:valAx>
        <c:axId val="519107192"/>
        <c:scaling>
          <c:orientation val="minMax"/>
          <c:max val="8"/>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9107520"/>
        <c:crosses val="autoZero"/>
        <c:crossBetween val="between"/>
        <c:minorUnit val="1"/>
      </c:valAx>
      <c:dateAx>
        <c:axId val="519107520"/>
        <c:scaling>
          <c:orientation val="minMax"/>
        </c:scaling>
        <c:delete val="1"/>
        <c:axPos val="b"/>
        <c:numFmt formatCode="m/d/yyyy" sourceLinked="1"/>
        <c:majorTickMark val="out"/>
        <c:minorTickMark val="none"/>
        <c:tickLblPos val="nextTo"/>
        <c:crossAx val="519107192"/>
        <c:crosses val="autoZero"/>
        <c:auto val="1"/>
        <c:lblOffset val="100"/>
        <c:baseTimeUnit val="days"/>
        <c:majorUnit val="1"/>
        <c:minorUnit val="1"/>
      </c:dateAx>
      <c:spPr>
        <a:noFill/>
        <a:ln w="25400">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000">
                <a:solidFill>
                  <a:schemeClr val="bg1">
                    <a:lumMod val="50000"/>
                  </a:schemeClr>
                </a:solidFill>
                <a:latin typeface="Verdana" panose="020B0604030504040204" pitchFamily="34" charset="0"/>
                <a:ea typeface="Verdana" panose="020B0604030504040204" pitchFamily="34" charset="0"/>
              </a:rPr>
              <a:t>Unit Hour Production</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291230419608798E-2"/>
          <c:y val="0.24264807416314341"/>
          <c:w val="0.87042001460920382"/>
          <c:h val="0.52253364881114006"/>
        </c:manualLayout>
      </c:layout>
      <c:lineChart>
        <c:grouping val="standard"/>
        <c:varyColors val="0"/>
        <c:ser>
          <c:idx val="0"/>
          <c:order val="0"/>
          <c:tx>
            <c:strRef>
              <c:f>Daily_Data!$Z$1</c:f>
              <c:strCache>
                <c:ptCount val="1"/>
                <c:pt idx="0">
                  <c:v>Unit Hours Produced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Daily_Data!$Z$1279:$Z$1309</c:f>
              <c:numCache>
                <c:formatCode>#,##0</c:formatCode>
                <c:ptCount val="31"/>
                <c:pt idx="0">
                  <c:v>3612.5</c:v>
                </c:pt>
                <c:pt idx="1">
                  <c:v>3144</c:v>
                </c:pt>
                <c:pt idx="2">
                  <c:v>3281</c:v>
                </c:pt>
                <c:pt idx="3">
                  <c:v>3623.5</c:v>
                </c:pt>
                <c:pt idx="4">
                  <c:v>3584</c:v>
                </c:pt>
                <c:pt idx="5">
                  <c:v>3730</c:v>
                </c:pt>
                <c:pt idx="6">
                  <c:v>3809.5</c:v>
                </c:pt>
                <c:pt idx="7">
                  <c:v>3680.5</c:v>
                </c:pt>
                <c:pt idx="8">
                  <c:v>3437.5</c:v>
                </c:pt>
                <c:pt idx="9">
                  <c:v>3376</c:v>
                </c:pt>
                <c:pt idx="10">
                  <c:v>3671</c:v>
                </c:pt>
                <c:pt idx="11">
                  <c:v>3637.5</c:v>
                </c:pt>
                <c:pt idx="12">
                  <c:v>3582</c:v>
                </c:pt>
                <c:pt idx="13">
                  <c:v>3690.5</c:v>
                </c:pt>
                <c:pt idx="14">
                  <c:v>3597.5</c:v>
                </c:pt>
                <c:pt idx="15">
                  <c:v>3298</c:v>
                </c:pt>
                <c:pt idx="16">
                  <c:v>3298.5</c:v>
                </c:pt>
                <c:pt idx="17">
                  <c:v>3708.5</c:v>
                </c:pt>
                <c:pt idx="18">
                  <c:v>3707</c:v>
                </c:pt>
                <c:pt idx="19">
                  <c:v>3709.5</c:v>
                </c:pt>
                <c:pt idx="20">
                  <c:v>3773</c:v>
                </c:pt>
                <c:pt idx="21">
                  <c:v>3728</c:v>
                </c:pt>
                <c:pt idx="22">
                  <c:v>3464.5</c:v>
                </c:pt>
                <c:pt idx="23">
                  <c:v>3410.5</c:v>
                </c:pt>
                <c:pt idx="24">
                  <c:v>3717</c:v>
                </c:pt>
                <c:pt idx="25">
                  <c:v>3814</c:v>
                </c:pt>
                <c:pt idx="26">
                  <c:v>3819</c:v>
                </c:pt>
                <c:pt idx="27">
                  <c:v>3802</c:v>
                </c:pt>
                <c:pt idx="28">
                  <c:v>3611</c:v>
                </c:pt>
                <c:pt idx="29">
                  <c:v>3371.5</c:v>
                </c:pt>
                <c:pt idx="30">
                  <c:v>3409</c:v>
                </c:pt>
              </c:numCache>
            </c:numRef>
          </c:val>
          <c:smooth val="0"/>
          <c:extLst>
            <c:ext xmlns:c16="http://schemas.microsoft.com/office/drawing/2014/chart" uri="{C3380CC4-5D6E-409C-BE32-E72D297353CC}">
              <c16:uniqueId val="{00000000-CDBC-4009-A4E6-66D107D6032E}"/>
            </c:ext>
          </c:extLst>
        </c:ser>
        <c:ser>
          <c:idx val="1"/>
          <c:order val="1"/>
          <c:tx>
            <c:strRef>
              <c:f>Daily_Data!$AA$1</c:f>
              <c:strCache>
                <c:ptCount val="1"/>
                <c:pt idx="0">
                  <c:v>Unit Hours Planned Planned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Daily_Data!$AA$1279:$AA$1309</c:f>
              <c:numCache>
                <c:formatCode>#,##0</c:formatCode>
                <c:ptCount val="31"/>
                <c:pt idx="0">
                  <c:v>4151.5</c:v>
                </c:pt>
                <c:pt idx="1">
                  <c:v>4119</c:v>
                </c:pt>
                <c:pt idx="2">
                  <c:v>4053.5</c:v>
                </c:pt>
                <c:pt idx="3">
                  <c:v>4191.5</c:v>
                </c:pt>
                <c:pt idx="4">
                  <c:v>4141</c:v>
                </c:pt>
                <c:pt idx="5">
                  <c:v>4085</c:v>
                </c:pt>
                <c:pt idx="6">
                  <c:v>4141</c:v>
                </c:pt>
                <c:pt idx="7">
                  <c:v>4150.5</c:v>
                </c:pt>
                <c:pt idx="8">
                  <c:v>4118</c:v>
                </c:pt>
                <c:pt idx="9">
                  <c:v>4053.5</c:v>
                </c:pt>
                <c:pt idx="10">
                  <c:v>4190.5</c:v>
                </c:pt>
                <c:pt idx="11">
                  <c:v>4142</c:v>
                </c:pt>
                <c:pt idx="12">
                  <c:v>4087</c:v>
                </c:pt>
                <c:pt idx="13">
                  <c:v>4140</c:v>
                </c:pt>
                <c:pt idx="14">
                  <c:v>4150.5</c:v>
                </c:pt>
                <c:pt idx="15">
                  <c:v>4118</c:v>
                </c:pt>
                <c:pt idx="16">
                  <c:v>4053.5</c:v>
                </c:pt>
                <c:pt idx="17">
                  <c:v>4191.5</c:v>
                </c:pt>
                <c:pt idx="18">
                  <c:v>4142</c:v>
                </c:pt>
                <c:pt idx="19">
                  <c:v>4086</c:v>
                </c:pt>
                <c:pt idx="20">
                  <c:v>4140</c:v>
                </c:pt>
                <c:pt idx="21">
                  <c:v>4149.5</c:v>
                </c:pt>
                <c:pt idx="22">
                  <c:v>4118</c:v>
                </c:pt>
                <c:pt idx="23">
                  <c:v>4052.5</c:v>
                </c:pt>
                <c:pt idx="24">
                  <c:v>4191.5</c:v>
                </c:pt>
                <c:pt idx="25">
                  <c:v>4142</c:v>
                </c:pt>
                <c:pt idx="26">
                  <c:v>4086</c:v>
                </c:pt>
                <c:pt idx="27">
                  <c:v>4140</c:v>
                </c:pt>
                <c:pt idx="28">
                  <c:v>4149.5</c:v>
                </c:pt>
                <c:pt idx="29">
                  <c:v>4117</c:v>
                </c:pt>
                <c:pt idx="30">
                  <c:v>4052.5</c:v>
                </c:pt>
              </c:numCache>
            </c:numRef>
          </c:val>
          <c:smooth val="0"/>
          <c:extLst>
            <c:ext xmlns:c16="http://schemas.microsoft.com/office/drawing/2014/chart" uri="{C3380CC4-5D6E-409C-BE32-E72D297353CC}">
              <c16:uniqueId val="{00000002-CDBC-4009-A4E6-66D107D6032E}"/>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0"/>
        <c:lblOffset val="100"/>
        <c:baseTimeUnit val="days"/>
      </c:dateAx>
      <c:valAx>
        <c:axId val="137108409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000" b="0" i="0" baseline="0">
                <a:effectLst/>
                <a:latin typeface="Verdana" panose="020B0604030504040204" pitchFamily="34" charset="0"/>
                <a:ea typeface="Verdana" panose="020B0604030504040204" pitchFamily="34" charset="0"/>
              </a:rPr>
              <a:t>Waits over 4 Hours and Trajectory</a:t>
            </a:r>
            <a:endParaRPr lang="en-GB" sz="1000">
              <a:effectLst/>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strLit>
              <c:ptCount val="61"/>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pt idx="26">
                <c:v>27/06/2022</c:v>
              </c:pt>
              <c:pt idx="27">
                <c:v>28/06/2022</c:v>
              </c:pt>
              <c:pt idx="28">
                <c:v>29/06/2022</c:v>
              </c:pt>
              <c:pt idx="29">
                <c:v>30/06/2022</c:v>
              </c:pt>
              <c:pt idx="30">
                <c:v>01/07/2022</c:v>
              </c:pt>
              <c:pt idx="31">
                <c:v>02/07/2022</c:v>
              </c:pt>
              <c:pt idx="32">
                <c:v>03/07/2022</c:v>
              </c:pt>
              <c:pt idx="33">
                <c:v>04/07/2022</c:v>
              </c:pt>
              <c:pt idx="34">
                <c:v>05/07/2022</c:v>
              </c:pt>
              <c:pt idx="35">
                <c:v>06/07/2022</c:v>
              </c:pt>
              <c:pt idx="36">
                <c:v>07/07/2022</c:v>
              </c:pt>
              <c:pt idx="37">
                <c:v>08/07/2022</c:v>
              </c:pt>
              <c:pt idx="38">
                <c:v>09/07/2022</c:v>
              </c:pt>
              <c:pt idx="39">
                <c:v>10/07/2022</c:v>
              </c:pt>
              <c:pt idx="40">
                <c:v>11/07/2022</c:v>
              </c:pt>
              <c:pt idx="41">
                <c:v>12/07/2022</c:v>
              </c:pt>
              <c:pt idx="42">
                <c:v>13/07/2022</c:v>
              </c:pt>
              <c:pt idx="43">
                <c:v>14/07/2022</c:v>
              </c:pt>
              <c:pt idx="44">
                <c:v>15/07/2022</c:v>
              </c:pt>
              <c:pt idx="45">
                <c:v>16/07/2022</c:v>
              </c:pt>
              <c:pt idx="46">
                <c:v>17/07/2022</c:v>
              </c:pt>
              <c:pt idx="47">
                <c:v>18/07/2022</c:v>
              </c:pt>
              <c:pt idx="48">
                <c:v>19/07/2022</c:v>
              </c:pt>
              <c:pt idx="49">
                <c:v>20/07/2022</c:v>
              </c:pt>
              <c:pt idx="50">
                <c:v>21/07/2022</c:v>
              </c:pt>
              <c:pt idx="51">
                <c:v>22/07/2022</c:v>
              </c:pt>
              <c:pt idx="52">
                <c:v>23/07/2022</c:v>
              </c:pt>
              <c:pt idx="53">
                <c:v>24/07/2022</c:v>
              </c:pt>
              <c:pt idx="54">
                <c:v>25/07/2022</c:v>
              </c:pt>
              <c:pt idx="55">
                <c:v>26/07/2022</c:v>
              </c:pt>
              <c:pt idx="56">
                <c:v>27/07/2022</c:v>
              </c:pt>
              <c:pt idx="57">
                <c:v>28/07/2022</c:v>
              </c:pt>
              <c:pt idx="58">
                <c:v>29/07/2022</c:v>
              </c:pt>
              <c:pt idx="59">
                <c:v>30/07/2022</c:v>
              </c:pt>
              <c:pt idx="60">
                <c:v>31/07/2022</c:v>
              </c:pt>
            </c:strLit>
          </c:cat>
          <c:val>
            <c:numLit>
              <c:formatCode>General</c:formatCode>
              <c:ptCount val="61"/>
              <c:pt idx="0">
                <c:v>31</c:v>
              </c:pt>
              <c:pt idx="1">
                <c:v>34</c:v>
              </c:pt>
              <c:pt idx="2">
                <c:v>33</c:v>
              </c:pt>
              <c:pt idx="3">
                <c:v>50</c:v>
              </c:pt>
              <c:pt idx="4">
                <c:v>79</c:v>
              </c:pt>
              <c:pt idx="5">
                <c:v>106</c:v>
              </c:pt>
              <c:pt idx="6">
                <c:v>87</c:v>
              </c:pt>
              <c:pt idx="7">
                <c:v>64</c:v>
              </c:pt>
              <c:pt idx="8">
                <c:v>76</c:v>
              </c:pt>
              <c:pt idx="9">
                <c:v>53</c:v>
              </c:pt>
              <c:pt idx="10">
                <c:v>40</c:v>
              </c:pt>
              <c:pt idx="11">
                <c:v>63</c:v>
              </c:pt>
              <c:pt idx="12">
                <c:v>84</c:v>
              </c:pt>
              <c:pt idx="13">
                <c:v>70</c:v>
              </c:pt>
              <c:pt idx="14">
                <c:v>51</c:v>
              </c:pt>
              <c:pt idx="15">
                <c:v>55</c:v>
              </c:pt>
              <c:pt idx="16">
                <c:v>44</c:v>
              </c:pt>
              <c:pt idx="17">
                <c:v>38</c:v>
              </c:pt>
              <c:pt idx="18">
                <c:v>62</c:v>
              </c:pt>
              <c:pt idx="19">
                <c:v>63</c:v>
              </c:pt>
              <c:pt idx="20">
                <c:v>74</c:v>
              </c:pt>
              <c:pt idx="21">
                <c:v>63</c:v>
              </c:pt>
              <c:pt idx="22">
                <c:v>91</c:v>
              </c:pt>
              <c:pt idx="23">
                <c:v>66</c:v>
              </c:pt>
              <c:pt idx="24">
                <c:v>66</c:v>
              </c:pt>
              <c:pt idx="25">
                <c:v>74</c:v>
              </c:pt>
              <c:pt idx="26">
                <c:v>75</c:v>
              </c:pt>
              <c:pt idx="27">
                <c:v>82</c:v>
              </c:pt>
              <c:pt idx="28">
                <c:v>75</c:v>
              </c:pt>
              <c:pt idx="29">
                <c:v>74</c:v>
              </c:pt>
              <c:pt idx="30">
                <c:v>68</c:v>
              </c:pt>
              <c:pt idx="31">
                <c:v>70</c:v>
              </c:pt>
              <c:pt idx="32">
                <c:v>61</c:v>
              </c:pt>
              <c:pt idx="33">
                <c:v>79</c:v>
              </c:pt>
              <c:pt idx="34">
                <c:v>60</c:v>
              </c:pt>
              <c:pt idx="35">
                <c:v>85</c:v>
              </c:pt>
              <c:pt idx="36">
                <c:v>56</c:v>
              </c:pt>
              <c:pt idx="37">
                <c:v>59</c:v>
              </c:pt>
              <c:pt idx="38">
                <c:v>57</c:v>
              </c:pt>
              <c:pt idx="39">
                <c:v>72</c:v>
              </c:pt>
              <c:pt idx="40">
                <c:v>89</c:v>
              </c:pt>
              <c:pt idx="41">
                <c:v>71</c:v>
              </c:pt>
              <c:pt idx="42">
                <c:v>53</c:v>
              </c:pt>
              <c:pt idx="43">
                <c:v>64</c:v>
              </c:pt>
              <c:pt idx="44">
                <c:v>65</c:v>
              </c:pt>
              <c:pt idx="45">
                <c:v>40</c:v>
              </c:pt>
              <c:pt idx="46">
                <c:v>41</c:v>
              </c:pt>
              <c:pt idx="47">
                <c:v>56</c:v>
              </c:pt>
              <c:pt idx="48">
                <c:v>67</c:v>
              </c:pt>
              <c:pt idx="49">
                <c:v>64</c:v>
              </c:pt>
              <c:pt idx="50">
                <c:v>90</c:v>
              </c:pt>
              <c:pt idx="51">
                <c:v>69</c:v>
              </c:pt>
              <c:pt idx="52">
                <c:v>67</c:v>
              </c:pt>
              <c:pt idx="53">
                <c:v>69</c:v>
              </c:pt>
              <c:pt idx="54">
                <c:v>94</c:v>
              </c:pt>
              <c:pt idx="55">
                <c:v>53</c:v>
              </c:pt>
              <c:pt idx="56">
                <c:v>40</c:v>
              </c:pt>
              <c:pt idx="57">
                <c:v>55</c:v>
              </c:pt>
              <c:pt idx="58">
                <c:v>59</c:v>
              </c:pt>
              <c:pt idx="59">
                <c:v>55</c:v>
              </c:pt>
              <c:pt idx="60">
                <c:v>28</c:v>
              </c:pt>
            </c:numLit>
          </c:val>
          <c:smooth val="0"/>
          <c:extLst>
            <c:ext xmlns:c16="http://schemas.microsoft.com/office/drawing/2014/chart" uri="{C3380CC4-5D6E-409C-BE32-E72D297353CC}">
              <c16:uniqueId val="{00000001-8857-445B-8D31-061E93A111B3}"/>
            </c:ext>
          </c:extLst>
        </c:ser>
        <c:dLbls>
          <c:showLegendKey val="0"/>
          <c:showVal val="0"/>
          <c:showCatName val="0"/>
          <c:showSerName val="0"/>
          <c:showPercent val="0"/>
          <c:showBubbleSize val="0"/>
        </c:dLbls>
        <c:smooth val="0"/>
        <c:axId val="1101168895"/>
        <c:axId val="1120621935"/>
      </c:lineChart>
      <c:catAx>
        <c:axId val="1101168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621935"/>
        <c:crosses val="autoZero"/>
        <c:auto val="1"/>
        <c:lblAlgn val="ctr"/>
        <c:lblOffset val="100"/>
        <c:noMultiLvlLbl val="0"/>
      </c:catAx>
      <c:valAx>
        <c:axId val="1120621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11688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000" b="0" i="0" baseline="0">
                <a:effectLst/>
                <a:latin typeface="Verdana" panose="020B0604030504040204" pitchFamily="34" charset="0"/>
                <a:ea typeface="Verdana" panose="020B0604030504040204" pitchFamily="34" charset="0"/>
              </a:rPr>
              <a:t>Avg Lost mins per arrival and 25% Trajectory</a:t>
            </a:r>
            <a:endParaRPr lang="en-GB" sz="1000">
              <a:effectLst/>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'[2]Summary Daily Graphs'!$C$6</c:f>
              <c:strCache>
                <c:ptCount val="1"/>
                <c:pt idx="0">
                  <c:v>Average Lost Mins Per Arrival</c:v>
                </c:pt>
              </c:strCache>
            </c:strRef>
          </c:tx>
          <c:spPr>
            <a:ln w="28575" cap="rnd">
              <a:solidFill>
                <a:srgbClr val="002060"/>
              </a:solidFill>
              <a:round/>
            </a:ln>
            <a:effectLst/>
          </c:spPr>
          <c:marker>
            <c:symbol val="none"/>
          </c:marker>
          <c:trendline>
            <c:name>Trend</c:name>
            <c:spPr>
              <a:ln w="19050" cap="rnd">
                <a:solidFill>
                  <a:srgbClr val="00B050"/>
                </a:solidFill>
                <a:prstDash val="dash"/>
              </a:ln>
              <a:effectLst/>
            </c:spPr>
            <c:trendlineType val="linear"/>
            <c:dispRSqr val="0"/>
            <c:dispEq val="0"/>
          </c:trendline>
          <c:cat>
            <c:numRef>
              <c:f>'[2]Summary Daily Graphs'!$B$37:$B$67</c:f>
              <c:numCache>
                <c:formatCode>General</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'[2]Summary Daily Graphs'!$C$37:$C$67</c:f>
              <c:numCache>
                <c:formatCode>General</c:formatCode>
                <c:ptCount val="31"/>
                <c:pt idx="0">
                  <c:v>106.551193</c:v>
                </c:pt>
                <c:pt idx="1">
                  <c:v>107.648398</c:v>
                </c:pt>
                <c:pt idx="2">
                  <c:v>108.54745200000001</c:v>
                </c:pt>
                <c:pt idx="3">
                  <c:v>113.38958599999999</c:v>
                </c:pt>
                <c:pt idx="4">
                  <c:v>91.048220000000001</c:v>
                </c:pt>
                <c:pt idx="5">
                  <c:v>115.32314700000001</c:v>
                </c:pt>
                <c:pt idx="6">
                  <c:v>92.303910999999999</c:v>
                </c:pt>
                <c:pt idx="7">
                  <c:v>81.901854</c:v>
                </c:pt>
                <c:pt idx="8">
                  <c:v>92.127002000000005</c:v>
                </c:pt>
                <c:pt idx="9">
                  <c:v>107.57999</c:v>
                </c:pt>
                <c:pt idx="10">
                  <c:v>120.333668</c:v>
                </c:pt>
                <c:pt idx="11">
                  <c:v>98.871354999999994</c:v>
                </c:pt>
                <c:pt idx="12">
                  <c:v>93.907087000000004</c:v>
                </c:pt>
                <c:pt idx="13">
                  <c:v>98.495245999999995</c:v>
                </c:pt>
                <c:pt idx="14">
                  <c:v>83.925438</c:v>
                </c:pt>
                <c:pt idx="15">
                  <c:v>74.318056999999996</c:v>
                </c:pt>
                <c:pt idx="16">
                  <c:v>69.783777999999998</c:v>
                </c:pt>
                <c:pt idx="17">
                  <c:v>81.632272</c:v>
                </c:pt>
                <c:pt idx="18">
                  <c:v>100.219205</c:v>
                </c:pt>
                <c:pt idx="19">
                  <c:v>83.909418000000002</c:v>
                </c:pt>
                <c:pt idx="20">
                  <c:v>104.752033</c:v>
                </c:pt>
                <c:pt idx="21">
                  <c:v>88.889078999999995</c:v>
                </c:pt>
                <c:pt idx="22">
                  <c:v>95.547730999999999</c:v>
                </c:pt>
                <c:pt idx="23">
                  <c:v>123.39089300000001</c:v>
                </c:pt>
                <c:pt idx="24">
                  <c:v>138.837605</c:v>
                </c:pt>
                <c:pt idx="25">
                  <c:v>83.632226000000003</c:v>
                </c:pt>
                <c:pt idx="26">
                  <c:v>73.967429999999993</c:v>
                </c:pt>
                <c:pt idx="27">
                  <c:v>81.523250000000004</c:v>
                </c:pt>
                <c:pt idx="28">
                  <c:v>87.674597000000006</c:v>
                </c:pt>
                <c:pt idx="29">
                  <c:v>83.005356000000006</c:v>
                </c:pt>
                <c:pt idx="30">
                  <c:v>104.285979</c:v>
                </c:pt>
              </c:numCache>
            </c:numRef>
          </c:val>
          <c:smooth val="0"/>
          <c:extLst>
            <c:ext xmlns:c16="http://schemas.microsoft.com/office/drawing/2014/chart" uri="{C3380CC4-5D6E-409C-BE32-E72D297353CC}">
              <c16:uniqueId val="{00000001-D7D7-4E25-8D77-E1F44AE8B035}"/>
            </c:ext>
          </c:extLst>
        </c:ser>
        <c:ser>
          <c:idx val="1"/>
          <c:order val="1"/>
          <c:tx>
            <c:strRef>
              <c:f>'[2]Summary Daily Graphs'!$D$6</c:f>
              <c:strCache>
                <c:ptCount val="1"/>
                <c:pt idx="0">
                  <c:v>25% Oct 21 level</c:v>
                </c:pt>
              </c:strCache>
            </c:strRef>
          </c:tx>
          <c:spPr>
            <a:ln w="28575" cap="rnd">
              <a:solidFill>
                <a:schemeClr val="accent2"/>
              </a:solidFill>
              <a:round/>
            </a:ln>
            <a:effectLst/>
          </c:spPr>
          <c:marker>
            <c:symbol val="none"/>
          </c:marker>
          <c:cat>
            <c:numRef>
              <c:f>'[2]Summary Daily Graphs'!$B$37:$B$67</c:f>
              <c:numCache>
                <c:formatCode>General</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'[2]Summary Daily Graphs'!$D$37:$D$67</c:f>
              <c:numCache>
                <c:formatCode>General</c:formatCode>
                <c:ptCount val="31"/>
                <c:pt idx="0">
                  <c:v>56</c:v>
                </c:pt>
                <c:pt idx="1">
                  <c:v>56</c:v>
                </c:pt>
                <c:pt idx="2">
                  <c:v>56</c:v>
                </c:pt>
                <c:pt idx="3">
                  <c:v>56</c:v>
                </c:pt>
                <c:pt idx="4">
                  <c:v>56</c:v>
                </c:pt>
                <c:pt idx="5">
                  <c:v>56</c:v>
                </c:pt>
                <c:pt idx="6">
                  <c:v>56</c:v>
                </c:pt>
                <c:pt idx="7">
                  <c:v>56</c:v>
                </c:pt>
                <c:pt idx="8">
                  <c:v>56</c:v>
                </c:pt>
                <c:pt idx="9">
                  <c:v>56</c:v>
                </c:pt>
                <c:pt idx="10">
                  <c:v>56</c:v>
                </c:pt>
                <c:pt idx="11">
                  <c:v>56</c:v>
                </c:pt>
                <c:pt idx="12">
                  <c:v>56</c:v>
                </c:pt>
                <c:pt idx="13">
                  <c:v>56</c:v>
                </c:pt>
                <c:pt idx="14">
                  <c:v>56</c:v>
                </c:pt>
                <c:pt idx="15">
                  <c:v>56</c:v>
                </c:pt>
                <c:pt idx="16">
                  <c:v>56</c:v>
                </c:pt>
                <c:pt idx="17">
                  <c:v>56</c:v>
                </c:pt>
                <c:pt idx="18">
                  <c:v>56</c:v>
                </c:pt>
                <c:pt idx="19">
                  <c:v>56</c:v>
                </c:pt>
                <c:pt idx="20">
                  <c:v>56</c:v>
                </c:pt>
                <c:pt idx="21">
                  <c:v>56</c:v>
                </c:pt>
                <c:pt idx="22">
                  <c:v>56</c:v>
                </c:pt>
                <c:pt idx="23">
                  <c:v>56</c:v>
                </c:pt>
                <c:pt idx="24">
                  <c:v>56</c:v>
                </c:pt>
                <c:pt idx="25">
                  <c:v>56</c:v>
                </c:pt>
                <c:pt idx="26">
                  <c:v>56</c:v>
                </c:pt>
                <c:pt idx="27">
                  <c:v>56</c:v>
                </c:pt>
                <c:pt idx="28">
                  <c:v>56</c:v>
                </c:pt>
                <c:pt idx="29">
                  <c:v>56</c:v>
                </c:pt>
                <c:pt idx="30">
                  <c:v>56</c:v>
                </c:pt>
              </c:numCache>
            </c:numRef>
          </c:val>
          <c:smooth val="0"/>
          <c:extLst>
            <c:ext xmlns:c16="http://schemas.microsoft.com/office/drawing/2014/chart" uri="{C3380CC4-5D6E-409C-BE32-E72D297353CC}">
              <c16:uniqueId val="{00000002-D7D7-4E25-8D77-E1F44AE8B035}"/>
            </c:ext>
          </c:extLst>
        </c:ser>
        <c:ser>
          <c:idx val="2"/>
          <c:order val="2"/>
          <c:tx>
            <c:strRef>
              <c:f>'[2]Summary Daily Graphs'!$E$6</c:f>
              <c:strCache>
                <c:ptCount val="1"/>
                <c:pt idx="0">
                  <c:v>Lost Minutes - 25%</c:v>
                </c:pt>
              </c:strCache>
            </c:strRef>
          </c:tx>
          <c:spPr>
            <a:ln w="28575" cap="rnd">
              <a:solidFill>
                <a:srgbClr val="7030A0"/>
              </a:solidFill>
              <a:round/>
            </a:ln>
            <a:effectLst/>
          </c:spPr>
          <c:marker>
            <c:symbol val="none"/>
          </c:marker>
          <c:cat>
            <c:numRef>
              <c:f>'[2]Summary Daily Graphs'!$B$37:$B$67</c:f>
              <c:numCache>
                <c:formatCode>General</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'[2]Summary Daily Graphs'!$E$37:$E$67</c:f>
              <c:numCache>
                <c:formatCode>General</c:formatCode>
                <c:ptCount val="31"/>
                <c:pt idx="0">
                  <c:v>79.913394999999994</c:v>
                </c:pt>
                <c:pt idx="1">
                  <c:v>80.736298000000005</c:v>
                </c:pt>
                <c:pt idx="2">
                  <c:v>81.410589000000002</c:v>
                </c:pt>
                <c:pt idx="3">
                  <c:v>85.042188999999993</c:v>
                </c:pt>
                <c:pt idx="4">
                  <c:v>68.286164999999997</c:v>
                </c:pt>
                <c:pt idx="5">
                  <c:v>86.492360000000005</c:v>
                </c:pt>
                <c:pt idx="6">
                  <c:v>69.227932999999993</c:v>
                </c:pt>
                <c:pt idx="7">
                  <c:v>61.426389999999998</c:v>
                </c:pt>
                <c:pt idx="8">
                  <c:v>69.095251000000005</c:v>
                </c:pt>
                <c:pt idx="9">
                  <c:v>80.684991999999994</c:v>
                </c:pt>
                <c:pt idx="10">
                  <c:v>90.250251000000006</c:v>
                </c:pt>
                <c:pt idx="11">
                  <c:v>74.153515999999996</c:v>
                </c:pt>
                <c:pt idx="12">
                  <c:v>70.430314999999993</c:v>
                </c:pt>
                <c:pt idx="13">
                  <c:v>73.871433999999994</c:v>
                </c:pt>
                <c:pt idx="14">
                  <c:v>62.944077999999998</c:v>
                </c:pt>
                <c:pt idx="15">
                  <c:v>55.738543</c:v>
                </c:pt>
                <c:pt idx="16">
                  <c:v>52.337833000000003</c:v>
                </c:pt>
                <c:pt idx="17">
                  <c:v>61.224204</c:v>
                </c:pt>
                <c:pt idx="18">
                  <c:v>75.164404000000005</c:v>
                </c:pt>
                <c:pt idx="19">
                  <c:v>62.932062999999999</c:v>
                </c:pt>
                <c:pt idx="20">
                  <c:v>78.564025000000001</c:v>
                </c:pt>
                <c:pt idx="21">
                  <c:v>66.666809000000001</c:v>
                </c:pt>
                <c:pt idx="22">
                  <c:v>71.660798</c:v>
                </c:pt>
                <c:pt idx="23">
                  <c:v>92.543170000000003</c:v>
                </c:pt>
                <c:pt idx="24">
                  <c:v>104.128204</c:v>
                </c:pt>
                <c:pt idx="25">
                  <c:v>62.724169000000003</c:v>
                </c:pt>
                <c:pt idx="26">
                  <c:v>55.475572</c:v>
                </c:pt>
                <c:pt idx="27">
                  <c:v>61.142437000000001</c:v>
                </c:pt>
                <c:pt idx="28">
                  <c:v>65.755948000000004</c:v>
                </c:pt>
                <c:pt idx="29">
                  <c:v>62.254016999999997</c:v>
                </c:pt>
                <c:pt idx="30">
                  <c:v>78.214483999999999</c:v>
                </c:pt>
              </c:numCache>
            </c:numRef>
          </c:val>
          <c:smooth val="0"/>
          <c:extLst>
            <c:ext xmlns:c16="http://schemas.microsoft.com/office/drawing/2014/chart" uri="{C3380CC4-5D6E-409C-BE32-E72D297353CC}">
              <c16:uniqueId val="{00000003-D7D7-4E25-8D77-E1F44AE8B035}"/>
            </c:ext>
          </c:extLst>
        </c:ser>
        <c:dLbls>
          <c:showLegendKey val="0"/>
          <c:showVal val="0"/>
          <c:showCatName val="0"/>
          <c:showSerName val="0"/>
          <c:showPercent val="0"/>
          <c:showBubbleSize val="0"/>
        </c:dLbls>
        <c:smooth val="0"/>
        <c:axId val="740048271"/>
        <c:axId val="819639199"/>
      </c:lineChart>
      <c:catAx>
        <c:axId val="74004827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819639199"/>
        <c:crosses val="autoZero"/>
        <c:auto val="1"/>
        <c:lblAlgn val="ctr"/>
        <c:lblOffset val="100"/>
        <c:noMultiLvlLbl val="0"/>
      </c:catAx>
      <c:valAx>
        <c:axId val="8196391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0048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Level of</a:t>
            </a:r>
            <a:r>
              <a:rPr lang="en-GB" sz="1000" baseline="0">
                <a:latin typeface="Verdana" panose="020B0604030504040204" pitchFamily="34" charset="0"/>
                <a:ea typeface="Verdana" panose="020B0604030504040204" pitchFamily="34" charset="0"/>
              </a:rPr>
              <a:t> sickness absense</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ivotFmts>
      <c:pivotFmt>
        <c:idx val="0"/>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pivotFmt>
      <c:pivotFmt>
        <c:idx val="3"/>
        <c:spPr>
          <a:solidFill>
            <a:schemeClr val="accent1"/>
          </a:solidFill>
          <a:ln w="28575" cap="rnd">
            <a:solidFill>
              <a:schemeClr val="accent1"/>
            </a:solidFill>
            <a:round/>
          </a:ln>
          <a:effectLst/>
        </c:spPr>
      </c:pivotFmt>
      <c:pivotFmt>
        <c:idx val="4"/>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pivotFmt>
      <c:pivotFmt>
        <c:idx val="6"/>
        <c:spPr>
          <a:solidFill>
            <a:schemeClr val="accent1"/>
          </a:solidFill>
          <a:ln w="28575" cap="rnd">
            <a:solidFill>
              <a:schemeClr val="accent1"/>
            </a:solidFill>
            <a:round/>
          </a:ln>
          <a:effectLst/>
        </c:spPr>
      </c:pivotFmt>
      <c:pivotFmt>
        <c:idx val="7"/>
        <c:spPr>
          <a:solidFill>
            <a:schemeClr val="accent1"/>
          </a:solidFill>
          <a:ln w="28575" cap="rnd">
            <a:solidFill>
              <a:schemeClr val="accent1"/>
            </a:solidFill>
            <a:round/>
          </a:ln>
          <a:effectLst/>
        </c:spPr>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769945621296972"/>
          <c:y val="0.13937475637327512"/>
          <c:w val="0.86653153153153151"/>
          <c:h val="0.64732400405394863"/>
        </c:manualLayout>
      </c:layout>
      <c:lineChart>
        <c:grouping val="standard"/>
        <c:varyColors val="0"/>
        <c:ser>
          <c:idx val="0"/>
          <c:order val="0"/>
          <c:tx>
            <c:strRef>
              <c:f>Yearly_Data!$X$1</c:f>
              <c:strCache>
                <c:ptCount val="1"/>
                <c:pt idx="0">
                  <c:v>Long Term Sickness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CA9-4AFA-8172-D0AFDCA89B72}"/>
                </c:ext>
              </c:extLst>
            </c:dLbl>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22-4370-BFE4-6BE5009B95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Yearly_Data!$X$2:$X$13</c:f>
              <c:numCache>
                <c:formatCode>0.00%</c:formatCode>
                <c:ptCount val="12"/>
                <c:pt idx="0">
                  <c:v>7.6100000000000001E-2</c:v>
                </c:pt>
                <c:pt idx="1">
                  <c:v>7.6399999999999996E-2</c:v>
                </c:pt>
                <c:pt idx="2">
                  <c:v>7.4399999999999994E-2</c:v>
                </c:pt>
                <c:pt idx="3">
                  <c:v>7.5200000000000003E-2</c:v>
                </c:pt>
                <c:pt idx="4">
                  <c:v>7.6700000000000004E-2</c:v>
                </c:pt>
                <c:pt idx="5">
                  <c:v>7.2999999999999995E-2</c:v>
                </c:pt>
                <c:pt idx="6">
                  <c:v>7.3999999999999996E-2</c:v>
                </c:pt>
                <c:pt idx="7">
                  <c:v>7.2800000000000004E-2</c:v>
                </c:pt>
                <c:pt idx="8">
                  <c:v>6.2E-2</c:v>
                </c:pt>
                <c:pt idx="9">
                  <c:v>5.7200000000000001E-2</c:v>
                </c:pt>
              </c:numCache>
            </c:numRef>
          </c:val>
          <c:smooth val="0"/>
          <c:extLst>
            <c:ext xmlns:c16="http://schemas.microsoft.com/office/drawing/2014/chart" uri="{C3380CC4-5D6E-409C-BE32-E72D297353CC}">
              <c16:uniqueId val="{00000000-89FD-4F86-942C-0FE7C71388EA}"/>
            </c:ext>
          </c:extLst>
        </c:ser>
        <c:ser>
          <c:idx val="1"/>
          <c:order val="1"/>
          <c:tx>
            <c:strRef>
              <c:f>Yearly_Data!$Y$1</c:f>
              <c:strCache>
                <c:ptCount val="1"/>
                <c:pt idx="0">
                  <c:v>Short Term Sickness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CA9-4AFA-8172-D0AFDCA89B72}"/>
                </c:ext>
              </c:extLst>
            </c:dLbl>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22-4370-BFE4-6BE5009B95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Yearly_Data!$Y$2:$Y$13</c:f>
              <c:numCache>
                <c:formatCode>0.00%</c:formatCode>
                <c:ptCount val="12"/>
                <c:pt idx="0">
                  <c:v>2.87E-2</c:v>
                </c:pt>
                <c:pt idx="1">
                  <c:v>4.0399999999999998E-2</c:v>
                </c:pt>
                <c:pt idx="2">
                  <c:v>4.0099999999999997E-2</c:v>
                </c:pt>
                <c:pt idx="3">
                  <c:v>3.5400000000000001E-2</c:v>
                </c:pt>
                <c:pt idx="4">
                  <c:v>4.7699999999999999E-2</c:v>
                </c:pt>
                <c:pt idx="5">
                  <c:v>4.7899999999999998E-2</c:v>
                </c:pt>
                <c:pt idx="6">
                  <c:v>3.5099999999999999E-2</c:v>
                </c:pt>
                <c:pt idx="7">
                  <c:v>4.6899999999999997E-2</c:v>
                </c:pt>
                <c:pt idx="8">
                  <c:v>4.9299999999999997E-2</c:v>
                </c:pt>
                <c:pt idx="9">
                  <c:v>3.2500000000000001E-2</c:v>
                </c:pt>
              </c:numCache>
            </c:numRef>
          </c:val>
          <c:smooth val="0"/>
          <c:extLst>
            <c:ext xmlns:c16="http://schemas.microsoft.com/office/drawing/2014/chart" uri="{C3380CC4-5D6E-409C-BE32-E72D297353CC}">
              <c16:uniqueId val="{00000000-1CA9-4AFA-8172-D0AFDCA89B72}"/>
            </c:ext>
          </c:extLst>
        </c:ser>
        <c:ser>
          <c:idx val="2"/>
          <c:order val="2"/>
          <c:tx>
            <c:strRef>
              <c:f>Yearly_Data!$Z$1</c:f>
              <c:strCache>
                <c:ptCount val="1"/>
                <c:pt idx="0">
                  <c:v>Total Sickness Absense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CA9-4AFA-8172-D0AFDCA89B72}"/>
                </c:ext>
              </c:extLst>
            </c:dLbl>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22-4370-BFE4-6BE5009B95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Yearly_Data!$Z$2:$Z$13</c:f>
              <c:numCache>
                <c:formatCode>0.00%</c:formatCode>
                <c:ptCount val="12"/>
                <c:pt idx="0">
                  <c:v>0.1048</c:v>
                </c:pt>
                <c:pt idx="1">
                  <c:v>0.11609999999999999</c:v>
                </c:pt>
                <c:pt idx="2">
                  <c:v>0.1145</c:v>
                </c:pt>
                <c:pt idx="3">
                  <c:v>0.1105</c:v>
                </c:pt>
                <c:pt idx="4">
                  <c:v>0.1244</c:v>
                </c:pt>
                <c:pt idx="5">
                  <c:v>0.12089999999999999</c:v>
                </c:pt>
                <c:pt idx="6">
                  <c:v>0.1091</c:v>
                </c:pt>
                <c:pt idx="7">
                  <c:v>0.1198</c:v>
                </c:pt>
                <c:pt idx="8">
                  <c:v>0.1113</c:v>
                </c:pt>
                <c:pt idx="9">
                  <c:v>8.9700000000000002E-2</c:v>
                </c:pt>
              </c:numCache>
            </c:numRef>
          </c:val>
          <c:smooth val="0"/>
          <c:extLst>
            <c:ext xmlns:c16="http://schemas.microsoft.com/office/drawing/2014/chart" uri="{C3380CC4-5D6E-409C-BE32-E72D297353CC}">
              <c16:uniqueId val="{00000001-1CA9-4AFA-8172-D0AFDCA89B72}"/>
            </c:ext>
          </c:extLst>
        </c:ser>
        <c:dLbls>
          <c:showLegendKey val="0"/>
          <c:showVal val="0"/>
          <c:showCatName val="0"/>
          <c:showSerName val="0"/>
          <c:showPercent val="0"/>
          <c:showBubbleSize val="0"/>
        </c:dLbls>
        <c:marker val="1"/>
        <c:smooth val="0"/>
        <c:axId val="1924638416"/>
        <c:axId val="1568589072"/>
      </c:lineChart>
      <c:dateAx>
        <c:axId val="1924638416"/>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8589072"/>
        <c:crosses val="autoZero"/>
        <c:auto val="1"/>
        <c:lblOffset val="100"/>
        <c:baseTimeUnit val="months"/>
      </c:dateAx>
      <c:valAx>
        <c:axId val="15685890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463841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a:latin typeface="Verdana" panose="020B0604030504040204" pitchFamily="34" charset="0"/>
                <a:ea typeface="Verdana" panose="020B0604030504040204" pitchFamily="34" charset="0"/>
              </a:rPr>
              <a:t>999 Calls Offered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03581905203026"/>
          <c:y val="0.15294674372599976"/>
          <c:w val="0.80921908290875411"/>
          <c:h val="0.64254140646212332"/>
        </c:manualLayout>
      </c:layout>
      <c:lineChart>
        <c:grouping val="standard"/>
        <c:varyColors val="0"/>
        <c:ser>
          <c:idx val="0"/>
          <c:order val="0"/>
          <c:tx>
            <c:strRef>
              <c:f>Yearly_Data!$B$1</c:f>
              <c:strCache>
                <c:ptCount val="1"/>
                <c:pt idx="0">
                  <c:v>999 Calls Offered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53-493D-8F6E-7F22FDEAC0F9}"/>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53-493D-8F6E-7F22FDEAC0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Yearly_Data!$B$2:$B$13</c:f>
              <c:numCache>
                <c:formatCode>#,##0</c:formatCode>
                <c:ptCount val="12"/>
                <c:pt idx="0">
                  <c:v>51817</c:v>
                </c:pt>
                <c:pt idx="1">
                  <c:v>53004</c:v>
                </c:pt>
                <c:pt idx="2">
                  <c:v>53328</c:v>
                </c:pt>
                <c:pt idx="3">
                  <c:v>45222</c:v>
                </c:pt>
                <c:pt idx="4">
                  <c:v>48854</c:v>
                </c:pt>
                <c:pt idx="5">
                  <c:v>44063</c:v>
                </c:pt>
                <c:pt idx="6">
                  <c:v>42521</c:v>
                </c:pt>
                <c:pt idx="7">
                  <c:v>50190</c:v>
                </c:pt>
                <c:pt idx="8">
                  <c:v>47532</c:v>
                </c:pt>
                <c:pt idx="9">
                  <c:v>45847</c:v>
                </c:pt>
                <c:pt idx="10">
                  <c:v>47778</c:v>
                </c:pt>
                <c:pt idx="11">
                  <c:v>50562</c:v>
                </c:pt>
              </c:numCache>
            </c:numRef>
          </c:val>
          <c:smooth val="0"/>
          <c:extLst>
            <c:ext xmlns:c16="http://schemas.microsoft.com/office/drawing/2014/chart" uri="{C3380CC4-5D6E-409C-BE32-E72D297353CC}">
              <c16:uniqueId val="{00000000-C446-4ADF-83AD-5FD16BC0F179}"/>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000">
                <a:latin typeface="Verdana" panose="020B0604030504040204" pitchFamily="34" charset="0"/>
                <a:ea typeface="Verdana" panose="020B0604030504040204" pitchFamily="34" charset="0"/>
              </a:rPr>
              <a:t>Verified Incidents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Yearly_Data!$C$1</c:f>
              <c:strCache>
                <c:ptCount val="1"/>
                <c:pt idx="0">
                  <c:v>Verified Incidents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94-4C5C-9582-62869D91AF31}"/>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94-4C5C-9582-62869D91AF3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Yearly_Data!$C$2:$C$13</c:f>
              <c:numCache>
                <c:formatCode>#,##0</c:formatCode>
                <c:ptCount val="12"/>
                <c:pt idx="0">
                  <c:v>41704</c:v>
                </c:pt>
                <c:pt idx="1">
                  <c:v>42726</c:v>
                </c:pt>
                <c:pt idx="2">
                  <c:v>43553</c:v>
                </c:pt>
                <c:pt idx="3">
                  <c:v>38656</c:v>
                </c:pt>
                <c:pt idx="4">
                  <c:v>39849</c:v>
                </c:pt>
                <c:pt idx="5">
                  <c:v>37199</c:v>
                </c:pt>
                <c:pt idx="6">
                  <c:v>34700</c:v>
                </c:pt>
                <c:pt idx="7">
                  <c:v>39177</c:v>
                </c:pt>
                <c:pt idx="8">
                  <c:v>37975</c:v>
                </c:pt>
                <c:pt idx="9">
                  <c:v>37508</c:v>
                </c:pt>
                <c:pt idx="10">
                  <c:v>37609</c:v>
                </c:pt>
                <c:pt idx="11">
                  <c:v>39406</c:v>
                </c:pt>
              </c:numCache>
            </c:numRef>
          </c:val>
          <c:smooth val="0"/>
          <c:extLst>
            <c:ext xmlns:c16="http://schemas.microsoft.com/office/drawing/2014/chart" uri="{C3380CC4-5D6E-409C-BE32-E72D297353CC}">
              <c16:uniqueId val="{00000000-8A56-41BA-833A-1B65613B4773}"/>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a:latin typeface="Verdana" panose="020B0604030504040204" pitchFamily="34" charset="0"/>
                <a:ea typeface="Verdana" panose="020B0604030504040204" pitchFamily="34" charset="0"/>
              </a:defRPr>
            </a:pPr>
            <a:r>
              <a:rPr lang="en-GB" sz="1000" b="0">
                <a:solidFill>
                  <a:schemeClr val="bg1">
                    <a:lumMod val="50000"/>
                  </a:schemeClr>
                </a:solidFill>
                <a:latin typeface="Verdana" panose="020B0604030504040204" pitchFamily="34" charset="0"/>
                <a:ea typeface="Verdana" panose="020B0604030504040204" pitchFamily="34" charset="0"/>
              </a:rPr>
              <a:t>999 Calls Offered</a:t>
            </a:r>
          </a:p>
        </c:rich>
      </c:tx>
      <c:overlay val="0"/>
    </c:title>
    <c:autoTitleDeleted val="0"/>
    <c:pivotFmts>
      <c:pivotFmt>
        <c:idx val="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delete val="1"/>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delete val="1"/>
          <c:extLst>
            <c:ext xmlns:c15="http://schemas.microsoft.com/office/drawing/2012/chart" uri="{CE6537A1-D6FC-4f65-9D91-7224C49458BB}"/>
          </c:extLst>
        </c:dLbl>
      </c:pivotFmt>
      <c:pivotFmt>
        <c:idx val="2"/>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delete val="1"/>
          <c:extLst>
            <c:ext xmlns:c15="http://schemas.microsoft.com/office/drawing/2012/chart" uri="{CE6537A1-D6FC-4f65-9D91-7224C49458BB}"/>
          </c:extLst>
        </c:dLbl>
      </c:pivotFmt>
    </c:pivotFmts>
    <c:plotArea>
      <c:layout/>
      <c:lineChart>
        <c:grouping val="stacked"/>
        <c:varyColors val="0"/>
        <c:ser>
          <c:idx val="0"/>
          <c:order val="0"/>
          <c:tx>
            <c:strRef>
              <c:f>Daily_Data!$D$1</c:f>
              <c:strCache>
                <c:ptCount val="1"/>
                <c:pt idx="0">
                  <c:v>999 Calls Offered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Daily_Data!$D$1279:$D$1309</c:f>
              <c:numCache>
                <c:formatCode>#,##0</c:formatCode>
                <c:ptCount val="31"/>
                <c:pt idx="0">
                  <c:v>1631</c:v>
                </c:pt>
                <c:pt idx="1">
                  <c:v>1702</c:v>
                </c:pt>
                <c:pt idx="2">
                  <c:v>1626</c:v>
                </c:pt>
                <c:pt idx="3">
                  <c:v>1604</c:v>
                </c:pt>
                <c:pt idx="4">
                  <c:v>1637</c:v>
                </c:pt>
                <c:pt idx="5">
                  <c:v>1581</c:v>
                </c:pt>
                <c:pt idx="6">
                  <c:v>1484</c:v>
                </c:pt>
                <c:pt idx="7">
                  <c:v>1661</c:v>
                </c:pt>
                <c:pt idx="8">
                  <c:v>1841</c:v>
                </c:pt>
                <c:pt idx="9">
                  <c:v>1954</c:v>
                </c:pt>
                <c:pt idx="10">
                  <c:v>1816</c:v>
                </c:pt>
                <c:pt idx="11">
                  <c:v>1793</c:v>
                </c:pt>
                <c:pt idx="12">
                  <c:v>1637</c:v>
                </c:pt>
                <c:pt idx="13">
                  <c:v>1550</c:v>
                </c:pt>
                <c:pt idx="14">
                  <c:v>1594</c:v>
                </c:pt>
                <c:pt idx="15">
                  <c:v>1737</c:v>
                </c:pt>
                <c:pt idx="16">
                  <c:v>1693</c:v>
                </c:pt>
                <c:pt idx="17">
                  <c:v>1604</c:v>
                </c:pt>
                <c:pt idx="18">
                  <c:v>1604</c:v>
                </c:pt>
                <c:pt idx="19">
                  <c:v>1641</c:v>
                </c:pt>
                <c:pt idx="20">
                  <c:v>1514</c:v>
                </c:pt>
                <c:pt idx="21">
                  <c:v>1673</c:v>
                </c:pt>
                <c:pt idx="22">
                  <c:v>1729</c:v>
                </c:pt>
                <c:pt idx="23">
                  <c:v>1622</c:v>
                </c:pt>
                <c:pt idx="24">
                  <c:v>1514</c:v>
                </c:pt>
                <c:pt idx="25">
                  <c:v>1467</c:v>
                </c:pt>
                <c:pt idx="26">
                  <c:v>1400</c:v>
                </c:pt>
                <c:pt idx="27">
                  <c:v>1480</c:v>
                </c:pt>
                <c:pt idx="28">
                  <c:v>1622</c:v>
                </c:pt>
                <c:pt idx="29">
                  <c:v>1601</c:v>
                </c:pt>
                <c:pt idx="30">
                  <c:v>1550</c:v>
                </c:pt>
              </c:numCache>
            </c:numRef>
          </c:val>
          <c:smooth val="0"/>
          <c:extLst>
            <c:ext xmlns:c16="http://schemas.microsoft.com/office/drawing/2014/chart" uri="{C3380CC4-5D6E-409C-BE32-E72D297353CC}">
              <c16:uniqueId val="{00000005-18B4-42F3-8A8C-F61D1DFFBB79}"/>
            </c:ext>
          </c:extLst>
        </c:ser>
        <c:dLbls>
          <c:showLegendKey val="0"/>
          <c:showVal val="0"/>
          <c:showCatName val="0"/>
          <c:showSerName val="0"/>
          <c:showPercent val="0"/>
          <c:showBubbleSize val="0"/>
        </c:dLbls>
        <c:marker val="1"/>
        <c:smooth val="0"/>
        <c:axId val="830848912"/>
        <c:axId val="601142624"/>
      </c:lineChart>
      <c:dateAx>
        <c:axId val="8308489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1142624"/>
        <c:crosses val="autoZero"/>
        <c:auto val="1"/>
        <c:lblOffset val="100"/>
        <c:baseTimeUnit val="days"/>
      </c:dateAx>
      <c:valAx>
        <c:axId val="601142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0848912"/>
        <c:crosses val="autoZero"/>
        <c:crossBetween val="between"/>
      </c:valAx>
    </c:plotArea>
    <c:plotVisOnly val="1"/>
    <c:dispBlanksAs val="gap"/>
    <c:showDLblsOverMax val="0"/>
    <c:extLst/>
  </c:chart>
  <c:txPr>
    <a:bodyPr/>
    <a:lstStyle/>
    <a:p>
      <a:pPr>
        <a:defRPr/>
      </a:pPr>
      <a:endParaRPr lang="en-US"/>
    </a:p>
  </c:txPr>
  <c:printSettings>
    <c:headerFooter/>
    <c:pageMargins b="0.75" l="0.7" r="0.7" t="0.75" header="0.3" footer="0.3"/>
    <c:pageSetup/>
  </c:printSettings>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a:latin typeface="Verdana" panose="020B0604030504040204" pitchFamily="34" charset="0"/>
                <a:ea typeface="Verdana" panose="020B0604030504040204" pitchFamily="34" charset="0"/>
              </a:rPr>
              <a:t>Responded Incidents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Yearly_Data!$D$1</c:f>
              <c:strCache>
                <c:ptCount val="1"/>
                <c:pt idx="0">
                  <c:v>Responded Incidents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CD-4434-ADBF-989CD852FA4A}"/>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CD-4434-ADBF-989CD852FA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Yearly_Data!$D$2:$D$13</c:f>
              <c:numCache>
                <c:formatCode>#,##0</c:formatCode>
                <c:ptCount val="12"/>
                <c:pt idx="0">
                  <c:v>25666</c:v>
                </c:pt>
                <c:pt idx="1">
                  <c:v>22676</c:v>
                </c:pt>
                <c:pt idx="2">
                  <c:v>23139</c:v>
                </c:pt>
                <c:pt idx="3">
                  <c:v>24644</c:v>
                </c:pt>
                <c:pt idx="4">
                  <c:v>23853</c:v>
                </c:pt>
                <c:pt idx="5">
                  <c:v>23755</c:v>
                </c:pt>
                <c:pt idx="6">
                  <c:v>21488</c:v>
                </c:pt>
                <c:pt idx="7">
                  <c:v>22390</c:v>
                </c:pt>
                <c:pt idx="8">
                  <c:v>21042</c:v>
                </c:pt>
                <c:pt idx="9">
                  <c:v>23174</c:v>
                </c:pt>
                <c:pt idx="10">
                  <c:v>21484</c:v>
                </c:pt>
                <c:pt idx="11">
                  <c:v>21246</c:v>
                </c:pt>
              </c:numCache>
            </c:numRef>
          </c:val>
          <c:smooth val="0"/>
          <c:extLst>
            <c:ext xmlns:c16="http://schemas.microsoft.com/office/drawing/2014/chart" uri="{C3380CC4-5D6E-409C-BE32-E72D297353CC}">
              <c16:uniqueId val="{00000000-523C-4626-8230-4596E39BE282}"/>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b="0" i="0" baseline="0">
                <a:effectLst/>
              </a:rPr>
              <a:t>Red Incidents, Median, 65th and 95th Percentile</a:t>
            </a:r>
            <a:endParaRPr lang="en-GB" sz="400">
              <a:effectLst/>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3"/>
          <c:order val="0"/>
          <c:tx>
            <c:strRef>
              <c:f>Yearly_Data!$L$1</c:f>
              <c:strCache>
                <c:ptCount val="1"/>
                <c:pt idx="0">
                  <c:v>Amber Responded Incidents</c:v>
                </c:pt>
              </c:strCache>
            </c:strRef>
          </c:tx>
          <c:spPr>
            <a:solidFill>
              <a:schemeClr val="accent1"/>
            </a:solidFill>
            <a:ln>
              <a:noFill/>
            </a:ln>
            <a:effectLst/>
          </c:spPr>
          <c:invertIfNegative val="0"/>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Yearly_Data!$L$2:$L$13</c:f>
              <c:numCache>
                <c:formatCode>#,##0</c:formatCode>
                <c:ptCount val="12"/>
                <c:pt idx="0">
                  <c:v>19227</c:v>
                </c:pt>
                <c:pt idx="1">
                  <c:v>16504</c:v>
                </c:pt>
                <c:pt idx="2">
                  <c:v>16708</c:v>
                </c:pt>
                <c:pt idx="3">
                  <c:v>17812</c:v>
                </c:pt>
                <c:pt idx="4">
                  <c:v>17314</c:v>
                </c:pt>
                <c:pt idx="5">
                  <c:v>17348</c:v>
                </c:pt>
                <c:pt idx="6">
                  <c:v>16045</c:v>
                </c:pt>
                <c:pt idx="7">
                  <c:v>16399</c:v>
                </c:pt>
                <c:pt idx="8">
                  <c:v>15136</c:v>
                </c:pt>
                <c:pt idx="9">
                  <c:v>16914</c:v>
                </c:pt>
                <c:pt idx="10">
                  <c:v>15390</c:v>
                </c:pt>
                <c:pt idx="11">
                  <c:v>19578</c:v>
                </c:pt>
              </c:numCache>
            </c:numRef>
          </c:val>
          <c:extLst>
            <c:ext xmlns:c16="http://schemas.microsoft.com/office/drawing/2014/chart" uri="{C3380CC4-5D6E-409C-BE32-E72D297353CC}">
              <c16:uniqueId val="{00000002-A2CF-4FBB-A83F-5D2534A1E2CA}"/>
            </c:ext>
          </c:extLst>
        </c:ser>
        <c:dLbls>
          <c:showLegendKey val="0"/>
          <c:showVal val="0"/>
          <c:showCatName val="0"/>
          <c:showSerName val="0"/>
          <c:showPercent val="0"/>
          <c:showBubbleSize val="0"/>
        </c:dLbls>
        <c:gapWidth val="150"/>
        <c:axId val="631980960"/>
        <c:axId val="631980632"/>
      </c:barChart>
      <c:lineChart>
        <c:grouping val="standard"/>
        <c:varyColors val="0"/>
        <c:ser>
          <c:idx val="0"/>
          <c:order val="1"/>
          <c:tx>
            <c:strRef>
              <c:f>Yearly_Data!$M$1</c:f>
              <c:strCache>
                <c:ptCount val="1"/>
                <c:pt idx="0">
                  <c:v>Amber median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Yearly_Data!$M$2:$M$13</c:f>
              <c:numCache>
                <c:formatCode>[$-F400]h:mm:ss\ AM/PM</c:formatCode>
                <c:ptCount val="12"/>
                <c:pt idx="0">
                  <c:v>5.6539911887694153E-2</c:v>
                </c:pt>
                <c:pt idx="1">
                  <c:v>7.7258294753086432E-2</c:v>
                </c:pt>
                <c:pt idx="2">
                  <c:v>7.5018294504181612E-2</c:v>
                </c:pt>
                <c:pt idx="3">
                  <c:v>4.9835069444444449E-2</c:v>
                </c:pt>
                <c:pt idx="4">
                  <c:v>6.1718189964157705E-2</c:v>
                </c:pt>
                <c:pt idx="5">
                  <c:v>4.9051672640382321E-2</c:v>
                </c:pt>
                <c:pt idx="6">
                  <c:v>5.6368634259259261E-2</c:v>
                </c:pt>
                <c:pt idx="7">
                  <c:v>7.6663119772998806E-2</c:v>
                </c:pt>
                <c:pt idx="8">
                  <c:v>7.7724344135802481E-2</c:v>
                </c:pt>
                <c:pt idx="9">
                  <c:v>5.5606332138590196E-2</c:v>
                </c:pt>
                <c:pt idx="10">
                  <c:v>7.0550154320987671E-2</c:v>
                </c:pt>
                <c:pt idx="11">
                  <c:v>7.3885902031063322E-2</c:v>
                </c:pt>
              </c:numCache>
            </c:numRef>
          </c:val>
          <c:smooth val="0"/>
          <c:extLst>
            <c:ext xmlns:c16="http://schemas.microsoft.com/office/drawing/2014/chart" uri="{C3380CC4-5D6E-409C-BE32-E72D297353CC}">
              <c16:uniqueId val="{00000000-7F8E-4DCB-946E-234669BEF587}"/>
            </c:ext>
          </c:extLst>
        </c:ser>
        <c:ser>
          <c:idx val="1"/>
          <c:order val="2"/>
          <c:tx>
            <c:strRef>
              <c:f>Yearly_Data!$N$1</c:f>
              <c:strCache>
                <c:ptCount val="1"/>
                <c:pt idx="0">
                  <c:v>Amber 65th</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Yearly_Data!$N$2:$N$13</c:f>
              <c:numCache>
                <c:formatCode>[$-F400]h:mm:ss\ AM/PM</c:formatCode>
                <c:ptCount val="12"/>
                <c:pt idx="0">
                  <c:v>8.2890326314217444E-2</c:v>
                </c:pt>
                <c:pt idx="1">
                  <c:v>0.11550225694444445</c:v>
                </c:pt>
                <c:pt idx="2">
                  <c:v>0.11548530839307049</c:v>
                </c:pt>
                <c:pt idx="3">
                  <c:v>7.5550462962963E-2</c:v>
                </c:pt>
                <c:pt idx="4">
                  <c:v>9.4449111409796893E-2</c:v>
                </c:pt>
                <c:pt idx="5">
                  <c:v>7.524858124253285E-2</c:v>
                </c:pt>
                <c:pt idx="6">
                  <c:v>8.6694093088624372E-2</c:v>
                </c:pt>
                <c:pt idx="7">
                  <c:v>0.1110276097670251</c:v>
                </c:pt>
                <c:pt idx="8">
                  <c:v>0.11667920524691359</c:v>
                </c:pt>
                <c:pt idx="9">
                  <c:v>8.3211842891278393E-2</c:v>
                </c:pt>
                <c:pt idx="10">
                  <c:v>0.10828641975308644</c:v>
                </c:pt>
                <c:pt idx="11">
                  <c:v>0.1100813918757467</c:v>
                </c:pt>
              </c:numCache>
            </c:numRef>
          </c:val>
          <c:smooth val="0"/>
          <c:extLst>
            <c:ext xmlns:c16="http://schemas.microsoft.com/office/drawing/2014/chart" uri="{C3380CC4-5D6E-409C-BE32-E72D297353CC}">
              <c16:uniqueId val="{00000000-A2CF-4FBB-A83F-5D2534A1E2CA}"/>
            </c:ext>
          </c:extLst>
        </c:ser>
        <c:ser>
          <c:idx val="2"/>
          <c:order val="3"/>
          <c:tx>
            <c:strRef>
              <c:f>Yearly_Data!$O$1</c:f>
              <c:strCache>
                <c:ptCount val="1"/>
                <c:pt idx="0">
                  <c:v>Amber 95th</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Yearly_Data!$O$2:$O$13</c:f>
              <c:numCache>
                <c:formatCode>[$-F400]h:mm:ss\ AM/PM</c:formatCode>
                <c:ptCount val="12"/>
                <c:pt idx="0">
                  <c:v>0.25657304734169645</c:v>
                </c:pt>
                <c:pt idx="1">
                  <c:v>0.31985329861111089</c:v>
                </c:pt>
                <c:pt idx="2">
                  <c:v>0.34817728867980879</c:v>
                </c:pt>
                <c:pt idx="3">
                  <c:v>0.24548661265432098</c:v>
                </c:pt>
                <c:pt idx="4">
                  <c:v>0.30772421968339297</c:v>
                </c:pt>
                <c:pt idx="5">
                  <c:v>0.24906832437275969</c:v>
                </c:pt>
                <c:pt idx="6">
                  <c:v>0.27387382192460302</c:v>
                </c:pt>
                <c:pt idx="7">
                  <c:v>0.31391248506571062</c:v>
                </c:pt>
                <c:pt idx="8">
                  <c:v>0.36017546296296288</c:v>
                </c:pt>
                <c:pt idx="9">
                  <c:v>0.26164824148745508</c:v>
                </c:pt>
                <c:pt idx="10">
                  <c:v>0.32917135416666654</c:v>
                </c:pt>
                <c:pt idx="11">
                  <c:v>0.30728487156511342</c:v>
                </c:pt>
              </c:numCache>
            </c:numRef>
          </c:val>
          <c:smooth val="0"/>
          <c:extLst>
            <c:ext xmlns:c16="http://schemas.microsoft.com/office/drawing/2014/chart" uri="{C3380CC4-5D6E-409C-BE32-E72D297353CC}">
              <c16:uniqueId val="{00000001-A2CF-4FBB-A83F-5D2534A1E2CA}"/>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F400]h:mm:ss\ AM/PM"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valAx>
        <c:axId val="63198063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980960"/>
        <c:crosses val="max"/>
        <c:crossBetween val="between"/>
      </c:valAx>
      <c:dateAx>
        <c:axId val="631980960"/>
        <c:scaling>
          <c:orientation val="minMax"/>
        </c:scaling>
        <c:delete val="1"/>
        <c:axPos val="b"/>
        <c:numFmt formatCode="mmm\-yy" sourceLinked="1"/>
        <c:majorTickMark val="out"/>
        <c:minorTickMark val="none"/>
        <c:tickLblPos val="nextTo"/>
        <c:crossAx val="631980632"/>
        <c:crosses val="autoZero"/>
        <c:auto val="1"/>
        <c:lblOffset val="100"/>
        <c:baseTimeUnit val="months"/>
      </c:date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Conveyances</a:t>
            </a:r>
            <a:r>
              <a:rPr lang="en-GB" sz="1000" baseline="0">
                <a:latin typeface="Verdana" panose="020B0604030504040204" pitchFamily="34" charset="0"/>
                <a:ea typeface="Verdana" panose="020B0604030504040204" pitchFamily="34" charset="0"/>
              </a:rPr>
              <a:t> and Referrals to Alternative Provider</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lineChart>
        <c:grouping val="standard"/>
        <c:varyColors val="0"/>
        <c:ser>
          <c:idx val="0"/>
          <c:order val="0"/>
          <c:tx>
            <c:strRef>
              <c:f>Yearly_Data!$P$1</c:f>
              <c:strCache>
                <c:ptCount val="1"/>
                <c:pt idx="0">
                  <c:v>Conveyances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DD-483E-87A2-4E22C18B57A4}"/>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DD-483E-87A2-4E22C18B57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Yearly_Data!$P$2:$P$13</c:f>
              <c:numCache>
                <c:formatCode>#,##0</c:formatCode>
                <c:ptCount val="12"/>
                <c:pt idx="0">
                  <c:v>16680</c:v>
                </c:pt>
                <c:pt idx="1">
                  <c:v>14488</c:v>
                </c:pt>
                <c:pt idx="2">
                  <c:v>14793</c:v>
                </c:pt>
                <c:pt idx="3">
                  <c:v>16008</c:v>
                </c:pt>
                <c:pt idx="4">
                  <c:v>15335</c:v>
                </c:pt>
                <c:pt idx="5">
                  <c:v>15518</c:v>
                </c:pt>
                <c:pt idx="6">
                  <c:v>13882</c:v>
                </c:pt>
                <c:pt idx="7">
                  <c:v>14249</c:v>
                </c:pt>
                <c:pt idx="8">
                  <c:v>12942</c:v>
                </c:pt>
                <c:pt idx="9">
                  <c:v>14645</c:v>
                </c:pt>
                <c:pt idx="10">
                  <c:v>13565</c:v>
                </c:pt>
                <c:pt idx="11">
                  <c:v>13003</c:v>
                </c:pt>
              </c:numCache>
            </c:numRef>
          </c:val>
          <c:smooth val="0"/>
          <c:extLst>
            <c:ext xmlns:c16="http://schemas.microsoft.com/office/drawing/2014/chart" uri="{C3380CC4-5D6E-409C-BE32-E72D297353CC}">
              <c16:uniqueId val="{00000000-E5F0-4535-B800-2405CD4A01A9}"/>
            </c:ext>
          </c:extLst>
        </c:ser>
        <c:ser>
          <c:idx val="1"/>
          <c:order val="1"/>
          <c:tx>
            <c:strRef>
              <c:f>Yearly_Data!$Q$1</c:f>
              <c:strCache>
                <c:ptCount val="1"/>
                <c:pt idx="0">
                  <c:v>Referred to Alternative Provider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DD-483E-87A2-4E22C18B57A4}"/>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DD-483E-87A2-4E22C18B57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Yearly_Data!$Q$2:$Q$13</c:f>
              <c:numCache>
                <c:formatCode>#,##0</c:formatCode>
                <c:ptCount val="12"/>
                <c:pt idx="0">
                  <c:v>1824</c:v>
                </c:pt>
                <c:pt idx="1">
                  <c:v>1751</c:v>
                </c:pt>
                <c:pt idx="2">
                  <c:v>1745</c:v>
                </c:pt>
                <c:pt idx="3">
                  <c:v>1960</c:v>
                </c:pt>
                <c:pt idx="4">
                  <c:v>1888</c:v>
                </c:pt>
                <c:pt idx="5">
                  <c:v>1857</c:v>
                </c:pt>
                <c:pt idx="6">
                  <c:v>1653</c:v>
                </c:pt>
                <c:pt idx="7">
                  <c:v>1910</c:v>
                </c:pt>
                <c:pt idx="8">
                  <c:v>1740</c:v>
                </c:pt>
                <c:pt idx="9">
                  <c:v>1945</c:v>
                </c:pt>
                <c:pt idx="10">
                  <c:v>1704</c:v>
                </c:pt>
                <c:pt idx="11">
                  <c:v>1628</c:v>
                </c:pt>
              </c:numCache>
            </c:numRef>
          </c:val>
          <c:smooth val="0"/>
          <c:extLst>
            <c:ext xmlns:c16="http://schemas.microsoft.com/office/drawing/2014/chart" uri="{C3380CC4-5D6E-409C-BE32-E72D297353CC}">
              <c16:uniqueId val="{00000001-E5F0-4535-B800-2405CD4A01A9}"/>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a:latin typeface="Verdana" panose="020B0604030504040204" pitchFamily="34" charset="0"/>
                <a:ea typeface="Verdana" panose="020B0604030504040204" pitchFamily="34" charset="0"/>
              </a:rPr>
              <a:t>Lost Hours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03581905203026"/>
          <c:y val="0.21523830172852029"/>
          <c:w val="0.80921908290875411"/>
          <c:h val="0.5520637510879024"/>
        </c:manualLayout>
      </c:layout>
      <c:lineChart>
        <c:grouping val="standard"/>
        <c:varyColors val="0"/>
        <c:ser>
          <c:idx val="0"/>
          <c:order val="0"/>
          <c:tx>
            <c:strRef>
              <c:f>Yearly_Data!$S$1</c:f>
              <c:strCache>
                <c:ptCount val="1"/>
                <c:pt idx="0">
                  <c:v>Lost Hours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30-4B72-AFB5-7DD98292B5DA}"/>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30-4B72-AFB5-7DD98292B5D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Yearly_Data!$S$2:$S$13</c:f>
              <c:numCache>
                <c:formatCode>#,##0</c:formatCode>
                <c:ptCount val="12"/>
                <c:pt idx="0">
                  <c:v>13876.639625833337</c:v>
                </c:pt>
                <c:pt idx="1">
                  <c:v>14239.380245333336</c:v>
                </c:pt>
                <c:pt idx="2">
                  <c:v>18138.41050733333</c:v>
                </c:pt>
                <c:pt idx="3">
                  <c:v>18118.688717166671</c:v>
                </c:pt>
                <c:pt idx="4">
                  <c:v>18749.083452333332</c:v>
                </c:pt>
                <c:pt idx="5">
                  <c:v>22559.847612333331</c:v>
                </c:pt>
                <c:pt idx="6">
                  <c:v>23166.698201166673</c:v>
                </c:pt>
                <c:pt idx="7">
                  <c:v>24441.583191166661</c:v>
                </c:pt>
                <c:pt idx="8">
                  <c:v>23455.57218116667</c:v>
                </c:pt>
                <c:pt idx="9">
                  <c:v>22073.456245000001</c:v>
                </c:pt>
                <c:pt idx="10">
                  <c:v>23386.729061833332</c:v>
                </c:pt>
                <c:pt idx="11">
                  <c:v>23228.919744166673</c:v>
                </c:pt>
              </c:numCache>
            </c:numRef>
          </c:val>
          <c:smooth val="0"/>
          <c:extLst>
            <c:ext xmlns:c16="http://schemas.microsoft.com/office/drawing/2014/chart" uri="{C3380CC4-5D6E-409C-BE32-E72D297353CC}">
              <c16:uniqueId val="{00000000-3E96-4A2A-9ED3-8FE722943E5C}"/>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a:latin typeface="Verdana" panose="020B0604030504040204" pitchFamily="34" charset="0"/>
                <a:ea typeface="Verdana" panose="020B0604030504040204" pitchFamily="34" charset="0"/>
              </a:rPr>
              <a:t>Average Handover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Yearly_Data!$R$1</c:f>
              <c:strCache>
                <c:ptCount val="1"/>
                <c:pt idx="0">
                  <c:v>Average Handover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DB-4F1E-9E15-39A5B253631B}"/>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DB-4F1E-9E15-39A5B253631B}"/>
                </c:ext>
              </c:extLst>
            </c:dLbl>
            <c:numFmt formatCode="[$-F400]h:mm:ss\ AM/PM"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Yearly_Data!$R$2:$R$13</c:f>
              <c:numCache>
                <c:formatCode>[$-F400]h:mm:ss\ AM/PM</c:formatCode>
                <c:ptCount val="12"/>
                <c:pt idx="0">
                  <c:v>4.7614967313276441E-2</c:v>
                </c:pt>
                <c:pt idx="1">
                  <c:v>5.3645875648178812E-2</c:v>
                </c:pt>
                <c:pt idx="2">
                  <c:v>6.4561233930893899E-2</c:v>
                </c:pt>
                <c:pt idx="3">
                  <c:v>5.9095835155320874E-2</c:v>
                </c:pt>
                <c:pt idx="4">
                  <c:v>6.2417589161547868E-2</c:v>
                </c:pt>
                <c:pt idx="5">
                  <c:v>7.3435341713901106E-2</c:v>
                </c:pt>
                <c:pt idx="6">
                  <c:v>7.9592809652784854E-2</c:v>
                </c:pt>
                <c:pt idx="7">
                  <c:v>8.1248928238126059E-2</c:v>
                </c:pt>
                <c:pt idx="8">
                  <c:v>8.5226878230434705E-2</c:v>
                </c:pt>
                <c:pt idx="9">
                  <c:v>7.3422161719161355E-2</c:v>
                </c:pt>
                <c:pt idx="10">
                  <c:v>8.1694666360863907E-2</c:v>
                </c:pt>
                <c:pt idx="11">
                  <c:v>7.9244399855618833E-2</c:v>
                </c:pt>
              </c:numCache>
            </c:numRef>
          </c:val>
          <c:smooth val="0"/>
          <c:extLst>
            <c:ext xmlns:c16="http://schemas.microsoft.com/office/drawing/2014/chart" uri="{C3380CC4-5D6E-409C-BE32-E72D297353CC}">
              <c16:uniqueId val="{00000000-2D2D-4174-BE23-3BBB269C67EA}"/>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F400]h:mm:ss\ AM/PM"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a:latin typeface="Verdana" panose="020B0604030504040204" pitchFamily="34" charset="0"/>
                <a:ea typeface="Verdana" panose="020B0604030504040204" pitchFamily="34" charset="0"/>
              </a:rPr>
              <a:t>Clinical Safety Plan: # incidents</a:t>
            </a:r>
            <a:r>
              <a:rPr lang="en-US" baseline="0">
                <a:latin typeface="Verdana" panose="020B0604030504040204" pitchFamily="34" charset="0"/>
                <a:ea typeface="Verdana" panose="020B0604030504040204" pitchFamily="34" charset="0"/>
              </a:rPr>
              <a:t> with a </a:t>
            </a:r>
            <a:r>
              <a:rPr lang="en-US">
                <a:latin typeface="Verdana" panose="020B0604030504040204" pitchFamily="34" charset="0"/>
                <a:ea typeface="Verdana" panose="020B0604030504040204" pitchFamily="34" charset="0"/>
              </a:rPr>
              <a:t>No Send outcome</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8.4228552877201532E-2"/>
          <c:y val="0.22190363594077062"/>
          <c:w val="0.80406521386251117"/>
          <c:h val="0.56731762152104814"/>
        </c:manualLayout>
      </c:layout>
      <c:lineChart>
        <c:grouping val="standard"/>
        <c:varyColors val="0"/>
        <c:ser>
          <c:idx val="1"/>
          <c:order val="1"/>
          <c:tx>
            <c:strRef>
              <c:f>Yearly_Data!$U$1</c:f>
              <c:strCache>
                <c:ptCount val="1"/>
                <c:pt idx="0">
                  <c:v>Cant Send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DF-4BAC-B801-44FC4436D563}"/>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DF-4BAC-B801-44FC4436D5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Yearly_Data!$U$2:$U$13</c:f>
              <c:numCache>
                <c:formatCode>#,##0</c:formatCode>
                <c:ptCount val="12"/>
                <c:pt idx="0">
                  <c:v>747</c:v>
                </c:pt>
                <c:pt idx="1">
                  <c:v>2604</c:v>
                </c:pt>
                <c:pt idx="2">
                  <c:v>778</c:v>
                </c:pt>
                <c:pt idx="3">
                  <c:v>130</c:v>
                </c:pt>
                <c:pt idx="4">
                  <c:v>383</c:v>
                </c:pt>
                <c:pt idx="5">
                  <c:v>530</c:v>
                </c:pt>
                <c:pt idx="6">
                  <c:v>148</c:v>
                </c:pt>
                <c:pt idx="7">
                  <c:v>629</c:v>
                </c:pt>
                <c:pt idx="8">
                  <c:v>614</c:v>
                </c:pt>
                <c:pt idx="9">
                  <c:v>101</c:v>
                </c:pt>
                <c:pt idx="10">
                  <c:v>524</c:v>
                </c:pt>
                <c:pt idx="11">
                  <c:v>531</c:v>
                </c:pt>
              </c:numCache>
            </c:numRef>
          </c:val>
          <c:smooth val="0"/>
          <c:extLst>
            <c:ext xmlns:c16="http://schemas.microsoft.com/office/drawing/2014/chart" uri="{C3380CC4-5D6E-409C-BE32-E72D297353CC}">
              <c16:uniqueId val="{00000000-BADF-4BAC-B801-44FC4436D563}"/>
            </c:ext>
          </c:extLst>
        </c:ser>
        <c:dLbls>
          <c:showLegendKey val="0"/>
          <c:showVal val="0"/>
          <c:showCatName val="0"/>
          <c:showSerName val="0"/>
          <c:showPercent val="0"/>
          <c:showBubbleSize val="0"/>
        </c:dLbls>
        <c:marker val="1"/>
        <c:smooth val="0"/>
        <c:axId val="634942696"/>
        <c:axId val="634944008"/>
      </c:lineChart>
      <c:lineChart>
        <c:grouping val="standard"/>
        <c:varyColors val="0"/>
        <c:ser>
          <c:idx val="0"/>
          <c:order val="0"/>
          <c:tx>
            <c:strRef>
              <c:f>Yearly_Data!$T$1</c:f>
              <c:strCache>
                <c:ptCount val="1"/>
                <c:pt idx="0">
                  <c:v>CSP Level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67-4641-B855-FDCBE688B46C}"/>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67-4641-B855-FDCBE688B4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Yearly_Data!$T$2:$T$13</c:f>
              <c:numCache>
                <c:formatCode>#,##0</c:formatCode>
                <c:ptCount val="12"/>
                <c:pt idx="0">
                  <c:v>4.838709677419355</c:v>
                </c:pt>
                <c:pt idx="1">
                  <c:v>5.9333333333333336</c:v>
                </c:pt>
                <c:pt idx="2">
                  <c:v>6.5483870967741939</c:v>
                </c:pt>
                <c:pt idx="3">
                  <c:v>5.4</c:v>
                </c:pt>
                <c:pt idx="4">
                  <c:v>5.580645161290323</c:v>
                </c:pt>
                <c:pt idx="5">
                  <c:v>5.129032258064516</c:v>
                </c:pt>
                <c:pt idx="6">
                  <c:v>5.7142857142857144</c:v>
                </c:pt>
                <c:pt idx="7">
                  <c:v>6.258064516129032</c:v>
                </c:pt>
                <c:pt idx="8">
                  <c:v>6.166666666666667</c:v>
                </c:pt>
                <c:pt idx="9">
                  <c:v>5.354838709677419</c:v>
                </c:pt>
                <c:pt idx="10">
                  <c:v>6.2666666666666666</c:v>
                </c:pt>
                <c:pt idx="11">
                  <c:v>6.193548387096774</c:v>
                </c:pt>
              </c:numCache>
            </c:numRef>
          </c:val>
          <c:smooth val="0"/>
          <c:extLst>
            <c:ext xmlns:c16="http://schemas.microsoft.com/office/drawing/2014/chart" uri="{C3380CC4-5D6E-409C-BE32-E72D297353CC}">
              <c16:uniqueId val="{00000000-D440-4D20-9476-51C1457ADA69}"/>
            </c:ext>
          </c:extLst>
        </c:ser>
        <c:dLbls>
          <c:showLegendKey val="0"/>
          <c:showVal val="0"/>
          <c:showCatName val="0"/>
          <c:showSerName val="0"/>
          <c:showPercent val="0"/>
          <c:showBubbleSize val="0"/>
        </c:dLbls>
        <c:marker val="1"/>
        <c:smooth val="0"/>
        <c:axId val="615701184"/>
        <c:axId val="615704464"/>
      </c:lineChart>
      <c:valAx>
        <c:axId val="63494400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4942696"/>
        <c:crosses val="max"/>
        <c:crossBetween val="between"/>
      </c:valAx>
      <c:dateAx>
        <c:axId val="6349426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4944008"/>
        <c:crosses val="autoZero"/>
        <c:auto val="1"/>
        <c:lblOffset val="100"/>
        <c:baseTimeUnit val="months"/>
      </c:dateAx>
      <c:valAx>
        <c:axId val="615704464"/>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5701184"/>
        <c:crosses val="autoZero"/>
        <c:crossBetween val="between"/>
      </c:valAx>
      <c:dateAx>
        <c:axId val="615701184"/>
        <c:scaling>
          <c:orientation val="minMax"/>
        </c:scaling>
        <c:delete val="1"/>
        <c:axPos val="t"/>
        <c:numFmt formatCode="mmm\-yy" sourceLinked="1"/>
        <c:majorTickMark val="out"/>
        <c:minorTickMark val="none"/>
        <c:tickLblPos val="nextTo"/>
        <c:crossAx val="615704464"/>
        <c:crosses val="max"/>
        <c:auto val="1"/>
        <c:lblOffset val="100"/>
        <c:baseTimeUnit val="months"/>
        <c:majorUnit val="1"/>
        <c:minorUnit val="1"/>
      </c:date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a:latin typeface="Verdana" panose="020B0604030504040204" pitchFamily="34" charset="0"/>
                <a:ea typeface="Verdana" panose="020B0604030504040204" pitchFamily="34" charset="0"/>
              </a:rPr>
              <a:t>Post Production Lost Hours</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0.12803581905203026"/>
          <c:y val="0.21523830172852029"/>
          <c:w val="0.80921908290875411"/>
          <c:h val="0.57670858497056798"/>
        </c:manualLayout>
      </c:layout>
      <c:lineChart>
        <c:grouping val="standard"/>
        <c:varyColors val="0"/>
        <c:ser>
          <c:idx val="0"/>
          <c:order val="0"/>
          <c:tx>
            <c:strRef>
              <c:f>Yearly_Data!$W$1</c:f>
              <c:strCache>
                <c:ptCount val="1"/>
                <c:pt idx="0">
                  <c:v>PPLH</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C5-4CD1-A066-5FEA976D2D0B}"/>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C5-4CD1-A066-5FEA976D2D0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Yearly_Data!$W$2:$W$13</c:f>
              <c:numCache>
                <c:formatCode>#,##0</c:formatCode>
                <c:ptCount val="12"/>
                <c:pt idx="0">
                  <c:v>15836.983333333334</c:v>
                </c:pt>
                <c:pt idx="1">
                  <c:v>15746.783333333333</c:v>
                </c:pt>
                <c:pt idx="2">
                  <c:v>17179.766666666663</c:v>
                </c:pt>
                <c:pt idx="3">
                  <c:v>15979.116666666663</c:v>
                </c:pt>
                <c:pt idx="4">
                  <c:v>16063.466666666665</c:v>
                </c:pt>
                <c:pt idx="5">
                  <c:v>17105.600000000002</c:v>
                </c:pt>
                <c:pt idx="6">
                  <c:v>15163.416666666662</c:v>
                </c:pt>
                <c:pt idx="7">
                  <c:v>15920.400000000001</c:v>
                </c:pt>
                <c:pt idx="8">
                  <c:v>13726.783333333333</c:v>
                </c:pt>
                <c:pt idx="9">
                  <c:v>13831.083333333334</c:v>
                </c:pt>
                <c:pt idx="10">
                  <c:v>11566.8</c:v>
                </c:pt>
                <c:pt idx="11">
                  <c:v>11752.933333333334</c:v>
                </c:pt>
              </c:numCache>
            </c:numRef>
          </c:val>
          <c:smooth val="0"/>
          <c:extLst>
            <c:ext xmlns:c16="http://schemas.microsoft.com/office/drawing/2014/chart" uri="{C3380CC4-5D6E-409C-BE32-E72D297353CC}">
              <c16:uniqueId val="{00000000-F53F-4115-A07B-BBB11EA6301D}"/>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Waits over 4 Hours and</a:t>
            </a:r>
            <a:r>
              <a:rPr lang="en-GB" sz="1000" baseline="0">
                <a:latin typeface="Verdana" panose="020B0604030504040204" pitchFamily="34" charset="0"/>
                <a:ea typeface="Verdana" panose="020B0604030504040204" pitchFamily="34" charset="0"/>
              </a:rPr>
              <a:t> Trajectory</a:t>
            </a:r>
            <a:endParaRPr lang="en-GB" sz="1000">
              <a:latin typeface="Verdana" panose="020B0604030504040204" pitchFamily="34" charset="0"/>
              <a:ea typeface="Verdana" panose="020B0604030504040204" pitchFamily="34" charset="0"/>
            </a:endParaRPr>
          </a:p>
        </c:rich>
      </c:tx>
      <c:layout>
        <c:manualLayout>
          <c:xMode val="edge"/>
          <c:yMode val="edge"/>
          <c:x val="0.26536789151356088"/>
          <c:y val="2.7777777777777776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lineChart>
        <c:grouping val="standard"/>
        <c:varyColors val="0"/>
        <c:ser>
          <c:idx val="0"/>
          <c:order val="0"/>
          <c:tx>
            <c:v>Waits over 4 Hours</c:v>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name>Trendline</c:name>
            <c:spPr>
              <a:ln w="19050" cap="rnd">
                <a:solidFill>
                  <a:schemeClr val="accent1"/>
                </a:solidFill>
                <a:prstDash val="sysDot"/>
              </a:ln>
              <a:effectLst/>
            </c:spPr>
            <c:trendlineType val="linear"/>
            <c:dispRSqr val="0"/>
            <c:dispEq val="0"/>
          </c:trendline>
          <c:cat>
            <c:numLit>
              <c:formatCode>General</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Lit>
          </c:cat>
          <c:val>
            <c:numLit>
              <c:formatCode>General</c:formatCode>
              <c:ptCount val="14"/>
              <c:pt idx="0">
                <c:v>357</c:v>
              </c:pt>
              <c:pt idx="1">
                <c:v>686</c:v>
              </c:pt>
              <c:pt idx="2">
                <c:v>924</c:v>
              </c:pt>
              <c:pt idx="3">
                <c:v>1057</c:v>
              </c:pt>
              <c:pt idx="4">
                <c:v>1501</c:v>
              </c:pt>
              <c:pt idx="5">
                <c:v>1416</c:v>
              </c:pt>
              <c:pt idx="6">
                <c:v>1534</c:v>
              </c:pt>
              <c:pt idx="7">
                <c:v>1963</c:v>
              </c:pt>
              <c:pt idx="8">
                <c:v>2147</c:v>
              </c:pt>
              <c:pt idx="9">
                <c:v>2185</c:v>
              </c:pt>
              <c:pt idx="10">
                <c:v>2069</c:v>
              </c:pt>
              <c:pt idx="11">
                <c:v>1887</c:v>
              </c:pt>
              <c:pt idx="12">
                <c:v>1708</c:v>
              </c:pt>
            </c:numLit>
          </c:val>
          <c:smooth val="0"/>
          <c:extLst>
            <c:ext xmlns:c16="http://schemas.microsoft.com/office/drawing/2014/chart" uri="{C3380CC4-5D6E-409C-BE32-E72D297353CC}">
              <c16:uniqueId val="{00000001-7907-4110-BE30-CD71C60FE2E8}"/>
            </c:ext>
          </c:extLst>
        </c:ser>
        <c:ser>
          <c:idx val="1"/>
          <c:order val="1"/>
          <c:tx>
            <c:v>Forecast</c:v>
          </c:tx>
          <c:spPr>
            <a:ln w="28575" cap="rnd">
              <a:solidFill>
                <a:schemeClr val="accent1">
                  <a:lumMod val="60000"/>
                  <a:lumOff val="40000"/>
                </a:schemeClr>
              </a:solidFill>
              <a:prstDash val="dash"/>
              <a:round/>
            </a:ln>
            <a:effectLst/>
          </c:spPr>
          <c:marker>
            <c:symbol val="circle"/>
            <c:size val="5"/>
            <c:spPr>
              <a:solidFill>
                <a:schemeClr val="accent2"/>
              </a:solidFill>
              <a:ln w="9525">
                <a:solidFill>
                  <a:schemeClr val="accent2"/>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Lit>
          </c:cat>
          <c:val>
            <c:numLit>
              <c:formatCode>General</c:formatCode>
              <c:ptCount val="16"/>
              <c:pt idx="12">
                <c:v>1708</c:v>
              </c:pt>
              <c:pt idx="13">
                <c:v>1138.6666666666665</c:v>
              </c:pt>
              <c:pt idx="14">
                <c:v>569.33333333333314</c:v>
              </c:pt>
              <c:pt idx="15">
                <c:v>0</c:v>
              </c:pt>
            </c:numLit>
          </c:val>
          <c:smooth val="0"/>
          <c:extLst>
            <c:ext xmlns:c16="http://schemas.microsoft.com/office/drawing/2014/chart" uri="{C3380CC4-5D6E-409C-BE32-E72D297353CC}">
              <c16:uniqueId val="{00000002-7907-4110-BE30-CD71C60FE2E8}"/>
            </c:ext>
          </c:extLst>
        </c:ser>
        <c:dLbls>
          <c:showLegendKey val="0"/>
          <c:showVal val="0"/>
          <c:showCatName val="0"/>
          <c:showSerName val="0"/>
          <c:showPercent val="0"/>
          <c:showBubbleSize val="0"/>
        </c:dLbls>
        <c:marker val="1"/>
        <c:smooth val="0"/>
        <c:axId val="834434880"/>
        <c:axId val="494822128"/>
      </c:lineChart>
      <c:catAx>
        <c:axId val="834434880"/>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4822128"/>
        <c:crosses val="autoZero"/>
        <c:auto val="1"/>
        <c:lblAlgn val="ctr"/>
        <c:lblOffset val="100"/>
        <c:noMultiLvlLbl val="1"/>
      </c:catAx>
      <c:valAx>
        <c:axId val="494822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4434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b="0" i="0" baseline="0">
                <a:effectLst/>
              </a:rPr>
              <a:t>Red Incidents, Median, 65th and 95th Percentile</a:t>
            </a:r>
            <a:endParaRPr lang="en-GB" sz="400">
              <a:effectLst/>
            </a:endParaRPr>
          </a:p>
        </c:rich>
      </c:tx>
      <c:layout>
        <c:manualLayout>
          <c:xMode val="edge"/>
          <c:yMode val="edge"/>
          <c:x val="0.16352751400048698"/>
          <c:y val="3.2387336514991441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3"/>
          <c:order val="0"/>
          <c:tx>
            <c:strRef>
              <c:f>Yearly_Data!$H$1</c:f>
              <c:strCache>
                <c:ptCount val="1"/>
                <c:pt idx="0">
                  <c:v>Red Incidents</c:v>
                </c:pt>
              </c:strCache>
            </c:strRef>
          </c:tx>
          <c:spPr>
            <a:solidFill>
              <a:schemeClr val="accent1"/>
            </a:solidFill>
            <a:ln>
              <a:noFill/>
            </a:ln>
            <a:effectLst/>
          </c:spPr>
          <c:invertIfNegative val="0"/>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Yearly_Data!$H$2:$H$13</c:f>
              <c:numCache>
                <c:formatCode>#,##0</c:formatCode>
                <c:ptCount val="12"/>
                <c:pt idx="0">
                  <c:v>3339</c:v>
                </c:pt>
                <c:pt idx="1">
                  <c:v>3875</c:v>
                </c:pt>
                <c:pt idx="2">
                  <c:v>4064</c:v>
                </c:pt>
                <c:pt idx="3">
                  <c:v>3823</c:v>
                </c:pt>
                <c:pt idx="4">
                  <c:v>3890</c:v>
                </c:pt>
                <c:pt idx="5">
                  <c:v>3349</c:v>
                </c:pt>
                <c:pt idx="6">
                  <c:v>2903</c:v>
                </c:pt>
                <c:pt idx="7">
                  <c:v>3552</c:v>
                </c:pt>
                <c:pt idx="8">
                  <c:v>3561</c:v>
                </c:pt>
                <c:pt idx="9">
                  <c:v>3562</c:v>
                </c:pt>
                <c:pt idx="10">
                  <c:v>3686</c:v>
                </c:pt>
                <c:pt idx="11">
                  <c:v>4105</c:v>
                </c:pt>
              </c:numCache>
            </c:numRef>
          </c:val>
          <c:extLst>
            <c:ext xmlns:c16="http://schemas.microsoft.com/office/drawing/2014/chart" uri="{C3380CC4-5D6E-409C-BE32-E72D297353CC}">
              <c16:uniqueId val="{00000002-AB36-4C60-B47A-76720433C055}"/>
            </c:ext>
          </c:extLst>
        </c:ser>
        <c:dLbls>
          <c:showLegendKey val="0"/>
          <c:showVal val="0"/>
          <c:showCatName val="0"/>
          <c:showSerName val="0"/>
          <c:showPercent val="0"/>
          <c:showBubbleSize val="0"/>
        </c:dLbls>
        <c:gapWidth val="150"/>
        <c:axId val="634956144"/>
        <c:axId val="634958768"/>
      </c:barChart>
      <c:lineChart>
        <c:grouping val="standard"/>
        <c:varyColors val="0"/>
        <c:ser>
          <c:idx val="0"/>
          <c:order val="1"/>
          <c:tx>
            <c:strRef>
              <c:f>Yearly_Data!$I$1</c:f>
              <c:strCache>
                <c:ptCount val="1"/>
                <c:pt idx="0">
                  <c:v>Red Median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Yearly_Data!$I$2:$I$13</c:f>
              <c:numCache>
                <c:formatCode>[$-F400]h:mm:ss\ AM/PM</c:formatCode>
                <c:ptCount val="12"/>
                <c:pt idx="0">
                  <c:v>4.9221550179211482E-3</c:v>
                </c:pt>
                <c:pt idx="1">
                  <c:v>5.3888888888888884E-3</c:v>
                </c:pt>
                <c:pt idx="2">
                  <c:v>5.6035319593787346E-3</c:v>
                </c:pt>
                <c:pt idx="3">
                  <c:v>5.2793209876543208E-3</c:v>
                </c:pt>
                <c:pt idx="4">
                  <c:v>5.4808841099163695E-3</c:v>
                </c:pt>
                <c:pt idx="5">
                  <c:v>5.3279943249701315E-3</c:v>
                </c:pt>
                <c:pt idx="6">
                  <c:v>5.1641038359788363E-3</c:v>
                </c:pt>
                <c:pt idx="7">
                  <c:v>5.4448551373954615E-3</c:v>
                </c:pt>
                <c:pt idx="8">
                  <c:v>5.4421296296296301E-3</c:v>
                </c:pt>
                <c:pt idx="9">
                  <c:v>5.1836917562724022E-3</c:v>
                </c:pt>
                <c:pt idx="10">
                  <c:v>5.5827546296296302E-3</c:v>
                </c:pt>
                <c:pt idx="11">
                  <c:v>5.3268742532855441E-3</c:v>
                </c:pt>
              </c:numCache>
            </c:numRef>
          </c:val>
          <c:smooth val="0"/>
          <c:extLst>
            <c:ext xmlns:c16="http://schemas.microsoft.com/office/drawing/2014/chart" uri="{C3380CC4-5D6E-409C-BE32-E72D297353CC}">
              <c16:uniqueId val="{00000000-4DB3-4DDC-833B-39394D26AB4C}"/>
            </c:ext>
          </c:extLst>
        </c:ser>
        <c:ser>
          <c:idx val="1"/>
          <c:order val="2"/>
          <c:tx>
            <c:strRef>
              <c:f>Yearly_Data!$J$1</c:f>
              <c:strCache>
                <c:ptCount val="1"/>
                <c:pt idx="0">
                  <c:v>Red 65th</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Yearly_Data!$J$2:$J$13</c:f>
              <c:numCache>
                <c:formatCode>[$-F400]h:mm:ss\ AM/PM</c:formatCode>
                <c:ptCount val="12"/>
                <c:pt idx="0">
                  <c:v>6.4790733273596187E-3</c:v>
                </c:pt>
                <c:pt idx="1">
                  <c:v>7.1043788580246918E-3</c:v>
                </c:pt>
                <c:pt idx="2">
                  <c:v>7.4018817204301087E-3</c:v>
                </c:pt>
                <c:pt idx="3">
                  <c:v>6.7983410493827169E-3</c:v>
                </c:pt>
                <c:pt idx="4">
                  <c:v>7.1653225806451613E-3</c:v>
                </c:pt>
                <c:pt idx="5">
                  <c:v>6.8217219235364394E-3</c:v>
                </c:pt>
                <c:pt idx="6">
                  <c:v>6.8687789351851861E-3</c:v>
                </c:pt>
                <c:pt idx="7">
                  <c:v>7.1368540919952228E-3</c:v>
                </c:pt>
                <c:pt idx="8">
                  <c:v>7.2143711419753081E-3</c:v>
                </c:pt>
                <c:pt idx="9">
                  <c:v>6.735009707287935E-3</c:v>
                </c:pt>
                <c:pt idx="10">
                  <c:v>7.3361882716049395E-3</c:v>
                </c:pt>
                <c:pt idx="11">
                  <c:v>7.0231668160095594E-3</c:v>
                </c:pt>
              </c:numCache>
            </c:numRef>
          </c:val>
          <c:smooth val="0"/>
          <c:extLst>
            <c:ext xmlns:c16="http://schemas.microsoft.com/office/drawing/2014/chart" uri="{C3380CC4-5D6E-409C-BE32-E72D297353CC}">
              <c16:uniqueId val="{00000001-4DB3-4DDC-833B-39394D26AB4C}"/>
            </c:ext>
          </c:extLst>
        </c:ser>
        <c:ser>
          <c:idx val="2"/>
          <c:order val="3"/>
          <c:tx>
            <c:strRef>
              <c:f>Yearly_Data!$K$1</c:f>
              <c:strCache>
                <c:ptCount val="1"/>
                <c:pt idx="0">
                  <c:v>Red 95th</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Yearly_Data!$K$2:$K$13</c:f>
              <c:numCache>
                <c:formatCode>[$-F400]h:mm:ss\ AM/PM</c:formatCode>
                <c:ptCount val="12"/>
                <c:pt idx="0">
                  <c:v>1.4902255077658301E-2</c:v>
                </c:pt>
                <c:pt idx="1">
                  <c:v>1.6081134259259253E-2</c:v>
                </c:pt>
                <c:pt idx="2">
                  <c:v>1.6923592443249699E-2</c:v>
                </c:pt>
                <c:pt idx="3">
                  <c:v>1.4677411265432093E-2</c:v>
                </c:pt>
                <c:pt idx="4">
                  <c:v>1.5898820191158895E-2</c:v>
                </c:pt>
                <c:pt idx="5">
                  <c:v>1.4721755525686978E-2</c:v>
                </c:pt>
                <c:pt idx="6">
                  <c:v>1.4424685846560842E-2</c:v>
                </c:pt>
                <c:pt idx="7">
                  <c:v>1.6342816606929506E-2</c:v>
                </c:pt>
                <c:pt idx="8">
                  <c:v>1.654770447530864E-2</c:v>
                </c:pt>
                <c:pt idx="9">
                  <c:v>1.512479465352449E-2</c:v>
                </c:pt>
                <c:pt idx="10">
                  <c:v>1.6812172067901233E-2</c:v>
                </c:pt>
                <c:pt idx="11">
                  <c:v>1.6234823028673833E-2</c:v>
                </c:pt>
              </c:numCache>
            </c:numRef>
          </c:val>
          <c:smooth val="0"/>
          <c:extLst>
            <c:ext xmlns:c16="http://schemas.microsoft.com/office/drawing/2014/chart" uri="{C3380CC4-5D6E-409C-BE32-E72D297353CC}">
              <c16:uniqueId val="{00000001-AB36-4C60-B47A-76720433C055}"/>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F400]h:mm:ss\ AM/PM"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valAx>
        <c:axId val="63495876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4956144"/>
        <c:crosses val="max"/>
        <c:crossBetween val="between"/>
      </c:valAx>
      <c:dateAx>
        <c:axId val="634956144"/>
        <c:scaling>
          <c:orientation val="minMax"/>
        </c:scaling>
        <c:delete val="1"/>
        <c:axPos val="b"/>
        <c:numFmt formatCode="mmm\-yy" sourceLinked="1"/>
        <c:majorTickMark val="out"/>
        <c:minorTickMark val="none"/>
        <c:tickLblPos val="nextTo"/>
        <c:crossAx val="634958768"/>
        <c:crosses val="autoZero"/>
        <c:auto val="1"/>
        <c:lblOffset val="100"/>
        <c:baseTimeUnit val="months"/>
      </c:date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Red</a:t>
            </a:r>
            <a:r>
              <a:rPr lang="en-GB" sz="1000" baseline="0">
                <a:latin typeface="Verdana" panose="020B0604030504040204" pitchFamily="34" charset="0"/>
                <a:ea typeface="Verdana" panose="020B0604030504040204" pitchFamily="34" charset="0"/>
              </a:rPr>
              <a:t> 8/9/10 Min % Performance</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lineChart>
        <c:grouping val="standard"/>
        <c:varyColors val="0"/>
        <c:ser>
          <c:idx val="0"/>
          <c:order val="0"/>
          <c:tx>
            <c:strRef>
              <c:f>Yearly_Data!$E$1</c:f>
              <c:strCache>
                <c:ptCount val="1"/>
                <c:pt idx="0">
                  <c:v>Red 8 min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F7-432C-8FCA-35FA49E2B9F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F7-432C-8FCA-35FA49E2B9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Yearly_Data!$E$2:$E$13</c:f>
              <c:numCache>
                <c:formatCode>0.0%</c:formatCode>
                <c:ptCount val="12"/>
                <c:pt idx="0">
                  <c:v>0.57498749055912379</c:v>
                </c:pt>
                <c:pt idx="1">
                  <c:v>0.52197951770461459</c:v>
                </c:pt>
                <c:pt idx="2">
                  <c:v>0.49778254917857118</c:v>
                </c:pt>
                <c:pt idx="3">
                  <c:v>0.53210224697269237</c:v>
                </c:pt>
                <c:pt idx="4">
                  <c:v>0.51342360541225851</c:v>
                </c:pt>
                <c:pt idx="5">
                  <c:v>0.5298316674177288</c:v>
                </c:pt>
                <c:pt idx="6">
                  <c:v>0.54844182802377317</c:v>
                </c:pt>
                <c:pt idx="7">
                  <c:v>0.51413935973239555</c:v>
                </c:pt>
                <c:pt idx="8">
                  <c:v>0.51445083881297915</c:v>
                </c:pt>
                <c:pt idx="9">
                  <c:v>0.54494134006952366</c:v>
                </c:pt>
                <c:pt idx="10">
                  <c:v>0.50903145052668353</c:v>
                </c:pt>
                <c:pt idx="11">
                  <c:v>0.52022452459005319</c:v>
                </c:pt>
              </c:numCache>
            </c:numRef>
          </c:val>
          <c:smooth val="0"/>
          <c:extLst>
            <c:ext xmlns:c16="http://schemas.microsoft.com/office/drawing/2014/chart" uri="{C3380CC4-5D6E-409C-BE32-E72D297353CC}">
              <c16:uniqueId val="{00000000-F2D9-4DE2-9E7B-1C3EC2804209}"/>
            </c:ext>
          </c:extLst>
        </c:ser>
        <c:ser>
          <c:idx val="1"/>
          <c:order val="1"/>
          <c:tx>
            <c:strRef>
              <c:f>Yearly_Data!$F$1</c:f>
              <c:strCache>
                <c:ptCount val="1"/>
                <c:pt idx="0">
                  <c:v>Red 9 min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Yearly_Data!$F$2:$F$13</c:f>
              <c:numCache>
                <c:formatCode>0.0%</c:formatCode>
                <c:ptCount val="12"/>
                <c:pt idx="0">
                  <c:v>0.63303591574469675</c:v>
                </c:pt>
                <c:pt idx="1">
                  <c:v>0.58430987619858754</c:v>
                </c:pt>
                <c:pt idx="2">
                  <c:v>0.56158263896726934</c:v>
                </c:pt>
                <c:pt idx="3">
                  <c:v>0.6039276442855136</c:v>
                </c:pt>
                <c:pt idx="4">
                  <c:v>0.57852220650745745</c:v>
                </c:pt>
                <c:pt idx="5">
                  <c:v>0.60387006261941445</c:v>
                </c:pt>
                <c:pt idx="6">
                  <c:v>0.60238862389659609</c:v>
                </c:pt>
                <c:pt idx="7">
                  <c:v>0.57687419858531697</c:v>
                </c:pt>
                <c:pt idx="8">
                  <c:v>0.57595206691342338</c:v>
                </c:pt>
                <c:pt idx="9">
                  <c:v>0.60506751366597955</c:v>
                </c:pt>
                <c:pt idx="10">
                  <c:v>0.56498627755916997</c:v>
                </c:pt>
                <c:pt idx="11">
                  <c:v>0.5903616308753421</c:v>
                </c:pt>
              </c:numCache>
            </c:numRef>
          </c:val>
          <c:smooth val="0"/>
          <c:extLst>
            <c:ext xmlns:c16="http://schemas.microsoft.com/office/drawing/2014/chart" uri="{C3380CC4-5D6E-409C-BE32-E72D297353CC}">
              <c16:uniqueId val="{00000001-F2D9-4DE2-9E7B-1C3EC2804209}"/>
            </c:ext>
          </c:extLst>
        </c:ser>
        <c:ser>
          <c:idx val="2"/>
          <c:order val="2"/>
          <c:tx>
            <c:strRef>
              <c:f>Yearly_Data!$G$1</c:f>
              <c:strCache>
                <c:ptCount val="1"/>
                <c:pt idx="0">
                  <c:v>Red 10 min %</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F7-432C-8FCA-35FA49E2B9FC}"/>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F7-432C-8FCA-35FA49E2B9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Yearly_Data!$G$2:$G$13</c:f>
              <c:numCache>
                <c:formatCode>0.0%</c:formatCode>
                <c:ptCount val="12"/>
                <c:pt idx="0">
                  <c:v>0.68356251331257123</c:v>
                </c:pt>
                <c:pt idx="1">
                  <c:v>0.64144301175837459</c:v>
                </c:pt>
                <c:pt idx="2">
                  <c:v>0.61582662055035919</c:v>
                </c:pt>
                <c:pt idx="3">
                  <c:v>0.661046805176569</c:v>
                </c:pt>
                <c:pt idx="4">
                  <c:v>0.63430859999960609</c:v>
                </c:pt>
                <c:pt idx="5">
                  <c:v>0.6530511805390955</c:v>
                </c:pt>
                <c:pt idx="6">
                  <c:v>0.66469306466851574</c:v>
                </c:pt>
                <c:pt idx="7">
                  <c:v>0.63095786938227849</c:v>
                </c:pt>
                <c:pt idx="8">
                  <c:v>0.63454827692029836</c:v>
                </c:pt>
                <c:pt idx="9">
                  <c:v>0.66138133737412597</c:v>
                </c:pt>
                <c:pt idx="10">
                  <c:v>0.61916214672785364</c:v>
                </c:pt>
                <c:pt idx="11">
                  <c:v>0.64034592935115198</c:v>
                </c:pt>
              </c:numCache>
            </c:numRef>
          </c:val>
          <c:smooth val="0"/>
          <c:extLst>
            <c:ext xmlns:c16="http://schemas.microsoft.com/office/drawing/2014/chart" uri="{C3380CC4-5D6E-409C-BE32-E72D297353CC}">
              <c16:uniqueId val="{00000002-F2D9-4DE2-9E7B-1C3EC2804209}"/>
            </c:ext>
          </c:extLst>
        </c:ser>
        <c:dLbls>
          <c:showLegendKey val="0"/>
          <c:showVal val="0"/>
          <c:showCatName val="0"/>
          <c:showSerName val="0"/>
          <c:showPercent val="0"/>
          <c:showBubbleSize val="0"/>
        </c:dLbls>
        <c:marker val="1"/>
        <c:smooth val="0"/>
        <c:axId val="1378857743"/>
        <c:axId val="1371082431"/>
      </c:lineChart>
      <c:dateAx>
        <c:axId val="1378857743"/>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2431"/>
        <c:crosses val="autoZero"/>
        <c:auto val="1"/>
        <c:lblOffset val="100"/>
        <c:baseTimeUnit val="months"/>
      </c:dateAx>
      <c:valAx>
        <c:axId val="13710824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885774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000">
                <a:solidFill>
                  <a:schemeClr val="bg1">
                    <a:lumMod val="50000"/>
                  </a:schemeClr>
                </a:solidFill>
                <a:latin typeface="Verdana" panose="020B0604030504040204" pitchFamily="34" charset="0"/>
                <a:ea typeface="Verdana" panose="020B0604030504040204" pitchFamily="34" charset="0"/>
              </a:rPr>
              <a:t>Verified Incidents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291230419608798E-2"/>
          <c:y val="0.15890423179861138"/>
          <c:w val="0.87042001460920382"/>
          <c:h val="0.60627749117567198"/>
        </c:manualLayout>
      </c:layout>
      <c:lineChart>
        <c:grouping val="standard"/>
        <c:varyColors val="0"/>
        <c:ser>
          <c:idx val="0"/>
          <c:order val="0"/>
          <c:tx>
            <c:strRef>
              <c:f>Daily_Data!$E$1</c:f>
              <c:strCache>
                <c:ptCount val="1"/>
                <c:pt idx="0">
                  <c:v>Verified Incidents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Daily_Data!$E$1279:$E$1309</c:f>
              <c:numCache>
                <c:formatCode>#,##0</c:formatCode>
                <c:ptCount val="31"/>
                <c:pt idx="0">
                  <c:v>1281</c:v>
                </c:pt>
                <c:pt idx="1">
                  <c:v>1245</c:v>
                </c:pt>
                <c:pt idx="2">
                  <c:v>1273</c:v>
                </c:pt>
                <c:pt idx="3">
                  <c:v>1260</c:v>
                </c:pt>
                <c:pt idx="4">
                  <c:v>1274</c:v>
                </c:pt>
                <c:pt idx="5">
                  <c:v>1230</c:v>
                </c:pt>
                <c:pt idx="6">
                  <c:v>1150</c:v>
                </c:pt>
                <c:pt idx="7">
                  <c:v>1315</c:v>
                </c:pt>
                <c:pt idx="8">
                  <c:v>1410</c:v>
                </c:pt>
                <c:pt idx="9">
                  <c:v>1437</c:v>
                </c:pt>
                <c:pt idx="10">
                  <c:v>1350</c:v>
                </c:pt>
                <c:pt idx="11">
                  <c:v>1326</c:v>
                </c:pt>
                <c:pt idx="12">
                  <c:v>1257</c:v>
                </c:pt>
                <c:pt idx="13">
                  <c:v>1208</c:v>
                </c:pt>
                <c:pt idx="14">
                  <c:v>1246</c:v>
                </c:pt>
                <c:pt idx="15">
                  <c:v>1371</c:v>
                </c:pt>
                <c:pt idx="16">
                  <c:v>1315</c:v>
                </c:pt>
                <c:pt idx="17">
                  <c:v>1313</c:v>
                </c:pt>
                <c:pt idx="18">
                  <c:v>1309</c:v>
                </c:pt>
                <c:pt idx="19">
                  <c:v>1281</c:v>
                </c:pt>
                <c:pt idx="20">
                  <c:v>1222</c:v>
                </c:pt>
                <c:pt idx="21">
                  <c:v>1313</c:v>
                </c:pt>
                <c:pt idx="22">
                  <c:v>1320</c:v>
                </c:pt>
                <c:pt idx="23">
                  <c:v>1265</c:v>
                </c:pt>
                <c:pt idx="24">
                  <c:v>1202</c:v>
                </c:pt>
                <c:pt idx="25">
                  <c:v>1155</c:v>
                </c:pt>
                <c:pt idx="26">
                  <c:v>1150</c:v>
                </c:pt>
                <c:pt idx="27">
                  <c:v>1184</c:v>
                </c:pt>
                <c:pt idx="28">
                  <c:v>1287</c:v>
                </c:pt>
                <c:pt idx="29">
                  <c:v>1247</c:v>
                </c:pt>
                <c:pt idx="30">
                  <c:v>1210</c:v>
                </c:pt>
              </c:numCache>
            </c:numRef>
          </c:val>
          <c:smooth val="0"/>
          <c:extLst>
            <c:ext xmlns:c16="http://schemas.microsoft.com/office/drawing/2014/chart" uri="{C3380CC4-5D6E-409C-BE32-E72D297353CC}">
              <c16:uniqueId val="{00000002-EEAA-408E-8BFF-35F7B0BBB375}"/>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0"/>
        <c:lblOffset val="100"/>
        <c:baseTimeUnit val="days"/>
      </c:dateAx>
      <c:valAx>
        <c:axId val="137108409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 of unit hours</a:t>
            </a:r>
            <a:r>
              <a:rPr lang="en-GB" sz="1000" baseline="0">
                <a:latin typeface="Verdana" panose="020B0604030504040204" pitchFamily="34" charset="0"/>
                <a:ea typeface="Verdana" panose="020B0604030504040204" pitchFamily="34" charset="0"/>
              </a:rPr>
              <a:t> produced</a:t>
            </a:r>
            <a:r>
              <a:rPr lang="en-GB" sz="1000">
                <a:latin typeface="Verdana" panose="020B0604030504040204" pitchFamily="34" charset="0"/>
                <a:ea typeface="Verdana" panose="020B0604030504040204" pitchFamily="34" charset="0"/>
              </a:rPr>
              <a:t> against 100</a:t>
            </a:r>
            <a:r>
              <a:rPr lang="en-GB" sz="1000" baseline="0">
                <a:latin typeface="Verdana" panose="020B0604030504040204" pitchFamily="34" charset="0"/>
                <a:ea typeface="Verdana" panose="020B0604030504040204" pitchFamily="34" charset="0"/>
              </a:rPr>
              <a:t>% production</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lineChart>
        <c:grouping val="standard"/>
        <c:varyColors val="0"/>
        <c:ser>
          <c:idx val="0"/>
          <c:order val="0"/>
          <c:tx>
            <c:strRef>
              <c:f>Yearly_Data!$V$1</c:f>
              <c:strCache>
                <c:ptCount val="1"/>
                <c:pt idx="0">
                  <c:v>UHP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35-4610-BA34-374C327508AC}"/>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35-4610-BA34-374C327508A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Yearly_Data!$V$2:$V$13</c:f>
              <c:numCache>
                <c:formatCode>0.0%</c:formatCode>
                <c:ptCount val="12"/>
                <c:pt idx="0">
                  <c:v>0.85906881720430106</c:v>
                </c:pt>
                <c:pt idx="1">
                  <c:v>0.82324666666666657</c:v>
                </c:pt>
                <c:pt idx="2">
                  <c:v>0.8639860215053764</c:v>
                </c:pt>
                <c:pt idx="3">
                  <c:v>0.96714444444444436</c:v>
                </c:pt>
                <c:pt idx="4">
                  <c:v>0.91216451612903204</c:v>
                </c:pt>
                <c:pt idx="5">
                  <c:v>0.99564408602150534</c:v>
                </c:pt>
                <c:pt idx="6">
                  <c:v>0.99561071428571424</c:v>
                </c:pt>
                <c:pt idx="7">
                  <c:v>0.89248494623655905</c:v>
                </c:pt>
                <c:pt idx="8">
                  <c:v>0.86021222222222216</c:v>
                </c:pt>
                <c:pt idx="9">
                  <c:v>0.90240215053763417</c:v>
                </c:pt>
                <c:pt idx="10">
                  <c:v>0.89901555555555535</c:v>
                </c:pt>
                <c:pt idx="11">
                  <c:v>0.86880645161290326</c:v>
                </c:pt>
              </c:numCache>
            </c:numRef>
          </c:val>
          <c:smooth val="0"/>
          <c:extLst>
            <c:ext xmlns:c16="http://schemas.microsoft.com/office/drawing/2014/chart" uri="{C3380CC4-5D6E-409C-BE32-E72D297353CC}">
              <c16:uniqueId val="{00000000-3D23-48F0-AC7E-CA73FDA48553}"/>
            </c:ext>
          </c:extLst>
        </c:ser>
        <c:dLbls>
          <c:showLegendKey val="0"/>
          <c:showVal val="0"/>
          <c:showCatName val="0"/>
          <c:showSerName val="0"/>
          <c:showPercent val="0"/>
          <c:showBubbleSize val="0"/>
        </c:dLbls>
        <c:marker val="1"/>
        <c:smooth val="0"/>
        <c:axId val="1378857743"/>
        <c:axId val="1371082431"/>
      </c:lineChart>
      <c:dateAx>
        <c:axId val="1378857743"/>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2431"/>
        <c:crosses val="autoZero"/>
        <c:auto val="1"/>
        <c:lblOffset val="100"/>
        <c:baseTimeUnit val="months"/>
      </c:dateAx>
      <c:valAx>
        <c:axId val="13710824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8857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000">
                <a:latin typeface="Verdana" panose="020B0604030504040204" pitchFamily="34" charset="0"/>
                <a:ea typeface="Verdana" panose="020B0604030504040204" pitchFamily="34" charset="0"/>
              </a:rPr>
              <a:t>Unit Hour Production</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Yearly_Data!$AA$1</c:f>
              <c:strCache>
                <c:ptCount val="1"/>
                <c:pt idx="0">
                  <c:v>Unit Hours Produced</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Yearly_Data!$AA$2:$AA$13</c:f>
              <c:numCache>
                <c:formatCode>General</c:formatCode>
                <c:ptCount val="12"/>
                <c:pt idx="0">
                  <c:v>0</c:v>
                </c:pt>
                <c:pt idx="1">
                  <c:v>0</c:v>
                </c:pt>
                <c:pt idx="2">
                  <c:v>0</c:v>
                </c:pt>
                <c:pt idx="3">
                  <c:v>0</c:v>
                </c:pt>
                <c:pt idx="4">
                  <c:v>0</c:v>
                </c:pt>
                <c:pt idx="5">
                  <c:v>0</c:v>
                </c:pt>
                <c:pt idx="6">
                  <c:v>0</c:v>
                </c:pt>
                <c:pt idx="7">
                  <c:v>0</c:v>
                </c:pt>
                <c:pt idx="8">
                  <c:v>0</c:v>
                </c:pt>
                <c:pt idx="9">
                  <c:v>0</c:v>
                </c:pt>
                <c:pt idx="10" formatCode="#,##0">
                  <c:v>0</c:v>
                </c:pt>
                <c:pt idx="11" formatCode="#,##0">
                  <c:v>111098</c:v>
                </c:pt>
              </c:numCache>
            </c:numRef>
          </c:val>
          <c:extLst>
            <c:ext xmlns:c16="http://schemas.microsoft.com/office/drawing/2014/chart" uri="{C3380CC4-5D6E-409C-BE32-E72D297353CC}">
              <c16:uniqueId val="{00000002-0C27-4A13-88EA-89A2B6DBCA77}"/>
            </c:ext>
          </c:extLst>
        </c:ser>
        <c:ser>
          <c:idx val="1"/>
          <c:order val="1"/>
          <c:tx>
            <c:strRef>
              <c:f>Yearly_Data!$AB$1</c:f>
              <c:strCache>
                <c:ptCount val="1"/>
                <c:pt idx="0">
                  <c:v>Unit Hours Planned Planned</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Yearly_Data!$A$2:$A$13</c:f>
              <c:numCache>
                <c:formatCode>mmm\-yy</c:formatCode>
                <c:ptCount val="12"/>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numCache>
            </c:numRef>
          </c:cat>
          <c:val>
            <c:numRef>
              <c:f>Yearly_Data!$AB$2:$AB$13</c:f>
              <c:numCache>
                <c:formatCode>General</c:formatCode>
                <c:ptCount val="12"/>
                <c:pt idx="0">
                  <c:v>0</c:v>
                </c:pt>
                <c:pt idx="1">
                  <c:v>0</c:v>
                </c:pt>
                <c:pt idx="2">
                  <c:v>0</c:v>
                </c:pt>
                <c:pt idx="3">
                  <c:v>0</c:v>
                </c:pt>
                <c:pt idx="4">
                  <c:v>0</c:v>
                </c:pt>
                <c:pt idx="5">
                  <c:v>0</c:v>
                </c:pt>
                <c:pt idx="6">
                  <c:v>0</c:v>
                </c:pt>
                <c:pt idx="7">
                  <c:v>0</c:v>
                </c:pt>
                <c:pt idx="8">
                  <c:v>0</c:v>
                </c:pt>
                <c:pt idx="9">
                  <c:v>0</c:v>
                </c:pt>
                <c:pt idx="10" formatCode="#,##0">
                  <c:v>0</c:v>
                </c:pt>
                <c:pt idx="11" formatCode="#,##0">
                  <c:v>127844</c:v>
                </c:pt>
              </c:numCache>
            </c:numRef>
          </c:val>
          <c:extLst>
            <c:ext xmlns:c16="http://schemas.microsoft.com/office/drawing/2014/chart" uri="{C3380CC4-5D6E-409C-BE32-E72D297353CC}">
              <c16:uniqueId val="{00000004-0C27-4A13-88EA-89A2B6DBCA77}"/>
            </c:ext>
          </c:extLst>
        </c:ser>
        <c:dLbls>
          <c:dLblPos val="outEnd"/>
          <c:showLegendKey val="0"/>
          <c:showVal val="1"/>
          <c:showCatName val="0"/>
          <c:showSerName val="0"/>
          <c:showPercent val="0"/>
          <c:showBubbleSize val="0"/>
        </c:dLbls>
        <c:gapWidth val="150"/>
        <c:axId val="1420032447"/>
        <c:axId val="1371084095"/>
      </c:barChart>
      <c:dateAx>
        <c:axId val="1420032447"/>
        <c:scaling>
          <c:orientation val="minMax"/>
        </c:scaling>
        <c:delete val="0"/>
        <c:axPos val="b"/>
        <c:numFmt formatCode="mmm\-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month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b="0" i="0" baseline="0">
                <a:effectLst/>
                <a:latin typeface="Verdana" panose="020B0604030504040204" pitchFamily="34" charset="0"/>
                <a:ea typeface="Verdana" panose="020B0604030504040204" pitchFamily="34" charset="0"/>
              </a:rPr>
              <a:t>Avg Lost mins per arrival and 25% Trajectory</a:t>
            </a:r>
            <a:endParaRPr lang="en-GB" sz="1000">
              <a:effectLst/>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0.13587867857299959"/>
          <c:y val="0.1809099891925274"/>
          <c:w val="0.84403972199005839"/>
          <c:h val="0.47166274192361468"/>
        </c:manualLayout>
      </c:layout>
      <c:lineChart>
        <c:grouping val="standard"/>
        <c:varyColors val="0"/>
        <c:ser>
          <c:idx val="0"/>
          <c:order val="0"/>
          <c:tx>
            <c:strRef>
              <c:f>[2]Summary!$B$2</c:f>
              <c:strCache>
                <c:ptCount val="1"/>
                <c:pt idx="0">
                  <c:v>Avg Lost Mins per Arrival</c:v>
                </c:pt>
              </c:strCache>
            </c:strRef>
          </c:tx>
          <c:spPr>
            <a:ln w="28575" cap="rnd">
              <a:solidFill>
                <a:srgbClr val="002060"/>
              </a:solidFill>
              <a:round/>
            </a:ln>
            <a:effectLst/>
          </c:spPr>
          <c:marker>
            <c:symbol val="none"/>
          </c:marker>
          <c:dPt>
            <c:idx val="10"/>
            <c:marker>
              <c:symbol val="none"/>
            </c:marker>
            <c:bubble3D val="0"/>
            <c:spPr>
              <a:ln w="28575" cap="rnd">
                <a:solidFill>
                  <a:schemeClr val="tx2">
                    <a:lumMod val="60000"/>
                    <a:lumOff val="40000"/>
                  </a:schemeClr>
                </a:solidFill>
                <a:round/>
              </a:ln>
              <a:effectLst/>
            </c:spPr>
            <c:extLst>
              <c:ext xmlns:c16="http://schemas.microsoft.com/office/drawing/2014/chart" uri="{C3380CC4-5D6E-409C-BE32-E72D297353CC}">
                <c16:uniqueId val="{00000001-FE76-46C0-AB96-E0B0CFD4AAC5}"/>
              </c:ext>
            </c:extLst>
          </c:dPt>
          <c:dPt>
            <c:idx val="11"/>
            <c:marker>
              <c:symbol val="none"/>
            </c:marker>
            <c:bubble3D val="0"/>
            <c:spPr>
              <a:ln w="28575" cap="rnd">
                <a:solidFill>
                  <a:schemeClr val="tx2">
                    <a:lumMod val="60000"/>
                    <a:lumOff val="40000"/>
                  </a:schemeClr>
                </a:solidFill>
                <a:round/>
              </a:ln>
              <a:effectLst/>
            </c:spPr>
            <c:extLst>
              <c:ext xmlns:c16="http://schemas.microsoft.com/office/drawing/2014/chart" uri="{C3380CC4-5D6E-409C-BE32-E72D297353CC}">
                <c16:uniqueId val="{00000003-FE76-46C0-AB96-E0B0CFD4AAC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name>Trend</c:name>
            <c:spPr>
              <a:ln w="19050" cap="rnd">
                <a:solidFill>
                  <a:srgbClr val="00B050"/>
                </a:solidFill>
                <a:prstDash val="lgDash"/>
              </a:ln>
              <a:effectLst/>
            </c:spPr>
            <c:trendlineType val="linear"/>
            <c:dispRSqr val="0"/>
            <c:dispEq val="0"/>
          </c:trendline>
          <c:cat>
            <c:numRef>
              <c:f>[2]Summary!$A$3:$A$14</c:f>
              <c:numCache>
                <c:formatCode>General</c:formatCode>
                <c:ptCount val="12"/>
                <c:pt idx="0">
                  <c:v>44470</c:v>
                </c:pt>
                <c:pt idx="1">
                  <c:v>44501</c:v>
                </c:pt>
                <c:pt idx="2">
                  <c:v>44531</c:v>
                </c:pt>
                <c:pt idx="3">
                  <c:v>44562</c:v>
                </c:pt>
                <c:pt idx="4">
                  <c:v>44593</c:v>
                </c:pt>
                <c:pt idx="5">
                  <c:v>44621</c:v>
                </c:pt>
                <c:pt idx="6">
                  <c:v>44652</c:v>
                </c:pt>
                <c:pt idx="7">
                  <c:v>44682</c:v>
                </c:pt>
                <c:pt idx="8">
                  <c:v>44713</c:v>
                </c:pt>
                <c:pt idx="9">
                  <c:v>44743</c:v>
                </c:pt>
                <c:pt idx="10">
                  <c:v>44774</c:v>
                </c:pt>
                <c:pt idx="11">
                  <c:v>44805</c:v>
                </c:pt>
              </c:numCache>
            </c:numRef>
          </c:cat>
          <c:val>
            <c:numRef>
              <c:f>[2]Summary!$B$3:$B$14</c:f>
              <c:numCache>
                <c:formatCode>General</c:formatCode>
                <c:ptCount val="12"/>
                <c:pt idx="0">
                  <c:v>74.914300999999995</c:v>
                </c:pt>
                <c:pt idx="1">
                  <c:v>66.515917000000002</c:v>
                </c:pt>
                <c:pt idx="2">
                  <c:v>72.440822999999995</c:v>
                </c:pt>
                <c:pt idx="3">
                  <c:v>85.240207999999996</c:v>
                </c:pt>
                <c:pt idx="4">
                  <c:v>94.030173000000005</c:v>
                </c:pt>
                <c:pt idx="5">
                  <c:v>94.605975000000001</c:v>
                </c:pt>
                <c:pt idx="6">
                  <c:v>101.40208</c:v>
                </c:pt>
                <c:pt idx="7">
                  <c:v>85.955215999999993</c:v>
                </c:pt>
                <c:pt idx="8">
                  <c:v>95.026427999999996</c:v>
                </c:pt>
                <c:pt idx="9">
                  <c:v>95.938224000000005</c:v>
                </c:pt>
              </c:numCache>
            </c:numRef>
          </c:val>
          <c:smooth val="0"/>
          <c:extLst>
            <c:ext xmlns:c16="http://schemas.microsoft.com/office/drawing/2014/chart" uri="{C3380CC4-5D6E-409C-BE32-E72D297353CC}">
              <c16:uniqueId val="{00000005-FE76-46C0-AB96-E0B0CFD4AAC5}"/>
            </c:ext>
          </c:extLst>
        </c:ser>
        <c:ser>
          <c:idx val="1"/>
          <c:order val="1"/>
          <c:tx>
            <c:strRef>
              <c:f>[2]Summary!$C$2</c:f>
              <c:strCache>
                <c:ptCount val="1"/>
                <c:pt idx="0">
                  <c:v>25% Oct 21 level</c:v>
                </c:pt>
              </c:strCache>
            </c:strRef>
          </c:tx>
          <c:spPr>
            <a:ln w="28575" cap="rnd">
              <a:solidFill>
                <a:srgbClr val="C00000"/>
              </a:solidFill>
              <a:round/>
            </a:ln>
            <a:effectLst/>
          </c:spPr>
          <c:marker>
            <c:symbol val="diamond"/>
            <c:size val="5"/>
            <c:spPr>
              <a:solidFill>
                <a:schemeClr val="tx1"/>
              </a:solidFill>
              <a:ln w="9525">
                <a:noFill/>
              </a:ln>
              <a:effectLst/>
            </c:spPr>
          </c:marker>
          <c:cat>
            <c:numRef>
              <c:f>[2]Summary!$A$3:$A$14</c:f>
              <c:numCache>
                <c:formatCode>General</c:formatCode>
                <c:ptCount val="12"/>
                <c:pt idx="0">
                  <c:v>44470</c:v>
                </c:pt>
                <c:pt idx="1">
                  <c:v>44501</c:v>
                </c:pt>
                <c:pt idx="2">
                  <c:v>44531</c:v>
                </c:pt>
                <c:pt idx="3">
                  <c:v>44562</c:v>
                </c:pt>
                <c:pt idx="4">
                  <c:v>44593</c:v>
                </c:pt>
                <c:pt idx="5">
                  <c:v>44621</c:v>
                </c:pt>
                <c:pt idx="6">
                  <c:v>44652</c:v>
                </c:pt>
                <c:pt idx="7">
                  <c:v>44682</c:v>
                </c:pt>
                <c:pt idx="8">
                  <c:v>44713</c:v>
                </c:pt>
                <c:pt idx="9">
                  <c:v>44743</c:v>
                </c:pt>
                <c:pt idx="10">
                  <c:v>44774</c:v>
                </c:pt>
                <c:pt idx="11">
                  <c:v>44805</c:v>
                </c:pt>
              </c:numCache>
            </c:numRef>
          </c:cat>
          <c:val>
            <c:numRef>
              <c:f>[2]Summary!$C$3:$C$14</c:f>
              <c:numCache>
                <c:formatCode>General</c:formatCode>
                <c:ptCount val="12"/>
                <c:pt idx="0">
                  <c:v>56</c:v>
                </c:pt>
                <c:pt idx="1">
                  <c:v>56</c:v>
                </c:pt>
                <c:pt idx="2">
                  <c:v>56</c:v>
                </c:pt>
                <c:pt idx="3">
                  <c:v>56</c:v>
                </c:pt>
                <c:pt idx="4">
                  <c:v>56</c:v>
                </c:pt>
                <c:pt idx="5">
                  <c:v>56</c:v>
                </c:pt>
                <c:pt idx="6">
                  <c:v>56</c:v>
                </c:pt>
                <c:pt idx="7">
                  <c:v>56</c:v>
                </c:pt>
                <c:pt idx="8">
                  <c:v>56</c:v>
                </c:pt>
                <c:pt idx="9">
                  <c:v>56</c:v>
                </c:pt>
                <c:pt idx="10">
                  <c:v>56</c:v>
                </c:pt>
                <c:pt idx="11">
                  <c:v>56</c:v>
                </c:pt>
              </c:numCache>
            </c:numRef>
          </c:val>
          <c:smooth val="0"/>
          <c:extLst>
            <c:ext xmlns:c16="http://schemas.microsoft.com/office/drawing/2014/chart" uri="{C3380CC4-5D6E-409C-BE32-E72D297353CC}">
              <c16:uniqueId val="{00000006-FE76-46C0-AB96-E0B0CFD4AAC5}"/>
            </c:ext>
          </c:extLst>
        </c:ser>
        <c:ser>
          <c:idx val="2"/>
          <c:order val="2"/>
          <c:tx>
            <c:strRef>
              <c:f>[2]Summary!$D$2</c:f>
              <c:strCache>
                <c:ptCount val="1"/>
                <c:pt idx="0">
                  <c:v>Lost Minutes - 25%</c:v>
                </c:pt>
              </c:strCache>
            </c:strRef>
          </c:tx>
          <c:spPr>
            <a:ln w="28575" cap="rnd">
              <a:solidFill>
                <a:srgbClr val="7030A0"/>
              </a:solidFill>
              <a:round/>
            </a:ln>
            <a:effectLst/>
          </c:spPr>
          <c:marker>
            <c:symbol val="none"/>
          </c:marker>
          <c:dPt>
            <c:idx val="10"/>
            <c:marker>
              <c:symbol val="none"/>
            </c:marker>
            <c:bubble3D val="0"/>
            <c:spPr>
              <a:ln w="28575" cap="rnd">
                <a:solidFill>
                  <a:schemeClr val="accent4">
                    <a:lumMod val="60000"/>
                    <a:lumOff val="40000"/>
                  </a:schemeClr>
                </a:solidFill>
                <a:round/>
              </a:ln>
              <a:effectLst/>
            </c:spPr>
            <c:extLst>
              <c:ext xmlns:c16="http://schemas.microsoft.com/office/drawing/2014/chart" uri="{C3380CC4-5D6E-409C-BE32-E72D297353CC}">
                <c16:uniqueId val="{00000008-FE76-46C0-AB96-E0B0CFD4AAC5}"/>
              </c:ext>
            </c:extLst>
          </c:dPt>
          <c:dPt>
            <c:idx val="11"/>
            <c:marker>
              <c:symbol val="none"/>
            </c:marker>
            <c:bubble3D val="0"/>
            <c:spPr>
              <a:ln w="28575" cap="rnd">
                <a:solidFill>
                  <a:schemeClr val="accent4">
                    <a:lumMod val="60000"/>
                    <a:lumOff val="40000"/>
                  </a:schemeClr>
                </a:solidFill>
                <a:round/>
              </a:ln>
              <a:effectLst/>
            </c:spPr>
            <c:extLst>
              <c:ext xmlns:c16="http://schemas.microsoft.com/office/drawing/2014/chart" uri="{C3380CC4-5D6E-409C-BE32-E72D297353CC}">
                <c16:uniqueId val="{0000000A-FE76-46C0-AB96-E0B0CFD4AAC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[2]Summary!$A$3:$A$14</c:f>
              <c:numCache>
                <c:formatCode>General</c:formatCode>
                <c:ptCount val="12"/>
                <c:pt idx="0">
                  <c:v>44470</c:v>
                </c:pt>
                <c:pt idx="1">
                  <c:v>44501</c:v>
                </c:pt>
                <c:pt idx="2">
                  <c:v>44531</c:v>
                </c:pt>
                <c:pt idx="3">
                  <c:v>44562</c:v>
                </c:pt>
                <c:pt idx="4">
                  <c:v>44593</c:v>
                </c:pt>
                <c:pt idx="5">
                  <c:v>44621</c:v>
                </c:pt>
                <c:pt idx="6">
                  <c:v>44652</c:v>
                </c:pt>
                <c:pt idx="7">
                  <c:v>44682</c:v>
                </c:pt>
                <c:pt idx="8">
                  <c:v>44713</c:v>
                </c:pt>
                <c:pt idx="9">
                  <c:v>44743</c:v>
                </c:pt>
                <c:pt idx="10">
                  <c:v>44774</c:v>
                </c:pt>
                <c:pt idx="11">
                  <c:v>44805</c:v>
                </c:pt>
              </c:numCache>
            </c:numRef>
          </c:cat>
          <c:val>
            <c:numRef>
              <c:f>[2]Summary!$D$3:$D$14</c:f>
              <c:numCache>
                <c:formatCode>General</c:formatCode>
                <c:ptCount val="12"/>
                <c:pt idx="0">
                  <c:v>56.185726000000003</c:v>
                </c:pt>
                <c:pt idx="1">
                  <c:v>49.886938000000001</c:v>
                </c:pt>
                <c:pt idx="2">
                  <c:v>54.330616999999997</c:v>
                </c:pt>
                <c:pt idx="3">
                  <c:v>63.930155999999997</c:v>
                </c:pt>
                <c:pt idx="4">
                  <c:v>70.522630000000007</c:v>
                </c:pt>
                <c:pt idx="5">
                  <c:v>70.954481000000001</c:v>
                </c:pt>
                <c:pt idx="6">
                  <c:v>76.051559999999995</c:v>
                </c:pt>
                <c:pt idx="7">
                  <c:v>64.466412000000005</c:v>
                </c:pt>
                <c:pt idx="8">
                  <c:v>71.269820999999993</c:v>
                </c:pt>
                <c:pt idx="9">
                  <c:v>71.953667999999993</c:v>
                </c:pt>
                <c:pt idx="10">
                  <c:v>79.985973000000001</c:v>
                </c:pt>
                <c:pt idx="11">
                  <c:v>42</c:v>
                </c:pt>
              </c:numCache>
            </c:numRef>
          </c:val>
          <c:smooth val="0"/>
          <c:extLst>
            <c:ext xmlns:c16="http://schemas.microsoft.com/office/drawing/2014/chart" uri="{C3380CC4-5D6E-409C-BE32-E72D297353CC}">
              <c16:uniqueId val="{0000000B-FE76-46C0-AB96-E0B0CFD4AAC5}"/>
            </c:ext>
          </c:extLst>
        </c:ser>
        <c:ser>
          <c:idx val="3"/>
          <c:order val="3"/>
          <c:tx>
            <c:strRef>
              <c:f>[2]Summary!$E$2</c:f>
              <c:strCache>
                <c:ptCount val="1"/>
                <c:pt idx="0">
                  <c:v>Forecast</c:v>
                </c:pt>
              </c:strCache>
            </c:strRef>
          </c:tx>
          <c:spPr>
            <a:ln w="28575" cap="rnd">
              <a:solidFill>
                <a:schemeClr val="tx2">
                  <a:lumMod val="60000"/>
                  <a:lumOff val="40000"/>
                </a:schemeClr>
              </a:solidFill>
              <a:round/>
            </a:ln>
            <a:effectLst/>
          </c:spPr>
          <c:marker>
            <c:symbol val="none"/>
          </c:marker>
          <c:cat>
            <c:numRef>
              <c:f>[2]Summary!$A$3:$A$14</c:f>
              <c:numCache>
                <c:formatCode>General</c:formatCode>
                <c:ptCount val="12"/>
                <c:pt idx="0">
                  <c:v>44470</c:v>
                </c:pt>
                <c:pt idx="1">
                  <c:v>44501</c:v>
                </c:pt>
                <c:pt idx="2">
                  <c:v>44531</c:v>
                </c:pt>
                <c:pt idx="3">
                  <c:v>44562</c:v>
                </c:pt>
                <c:pt idx="4">
                  <c:v>44593</c:v>
                </c:pt>
                <c:pt idx="5">
                  <c:v>44621</c:v>
                </c:pt>
                <c:pt idx="6">
                  <c:v>44652</c:v>
                </c:pt>
                <c:pt idx="7">
                  <c:v>44682</c:v>
                </c:pt>
                <c:pt idx="8">
                  <c:v>44713</c:v>
                </c:pt>
                <c:pt idx="9">
                  <c:v>44743</c:v>
                </c:pt>
                <c:pt idx="10">
                  <c:v>44774</c:v>
                </c:pt>
                <c:pt idx="11">
                  <c:v>44805</c:v>
                </c:pt>
              </c:numCache>
            </c:numRef>
          </c:cat>
          <c:val>
            <c:numRef>
              <c:f>[2]Summary!$E$3:$E$14</c:f>
              <c:numCache>
                <c:formatCode>General</c:formatCode>
                <c:ptCount val="12"/>
                <c:pt idx="8">
                  <c:v>95.026427999999996</c:v>
                </c:pt>
                <c:pt idx="9">
                  <c:v>82.017618666666664</c:v>
                </c:pt>
                <c:pt idx="10">
                  <c:v>69.008809333333332</c:v>
                </c:pt>
                <c:pt idx="11">
                  <c:v>56</c:v>
                </c:pt>
              </c:numCache>
            </c:numRef>
          </c:val>
          <c:smooth val="0"/>
          <c:extLst>
            <c:ext xmlns:c16="http://schemas.microsoft.com/office/drawing/2014/chart" uri="{C3380CC4-5D6E-409C-BE32-E72D297353CC}">
              <c16:uniqueId val="{0000000C-FE76-46C0-AB96-E0B0CFD4AAC5}"/>
            </c:ext>
          </c:extLst>
        </c:ser>
        <c:dLbls>
          <c:showLegendKey val="0"/>
          <c:showVal val="0"/>
          <c:showCatName val="0"/>
          <c:showSerName val="0"/>
          <c:showPercent val="0"/>
          <c:showBubbleSize val="0"/>
        </c:dLbls>
        <c:smooth val="0"/>
        <c:axId val="1196876304"/>
        <c:axId val="1512001040"/>
      </c:lineChart>
      <c:catAx>
        <c:axId val="1196876304"/>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12001040"/>
        <c:crosses val="autoZero"/>
        <c:auto val="1"/>
        <c:lblAlgn val="ctr"/>
        <c:lblOffset val="100"/>
        <c:noMultiLvlLbl val="0"/>
      </c:catAx>
      <c:valAx>
        <c:axId val="1512001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Average handover minutes lost per resource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6876304"/>
        <c:crosses val="autoZero"/>
        <c:crossBetween val="between"/>
      </c:valAx>
      <c:spPr>
        <a:noFill/>
        <a:ln>
          <a:noFill/>
        </a:ln>
        <a:effectLst/>
      </c:spPr>
    </c:plotArea>
    <c:legend>
      <c:legendPos val="b"/>
      <c:layout>
        <c:manualLayout>
          <c:xMode val="edge"/>
          <c:yMode val="edge"/>
          <c:x val="4.8017757285815518E-2"/>
          <c:y val="0.85417426767476456"/>
          <c:w val="0.79112551740930115"/>
          <c:h val="0.12627647229474906"/>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Aneurin Bevan </a:t>
            </a:r>
          </a:p>
        </c:rich>
      </c:tx>
      <c:layout>
        <c:manualLayout>
          <c:xMode val="edge"/>
          <c:yMode val="edge"/>
          <c:x val="0.40168449093117087"/>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Series1</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41.859717666666661</c:v>
              </c:pt>
              <c:pt idx="1">
                <c:v>100.06416583333332</c:v>
              </c:pt>
              <c:pt idx="2">
                <c:v>66.256936999999994</c:v>
              </c:pt>
              <c:pt idx="3">
                <c:v>99.133609833333324</c:v>
              </c:pt>
              <c:pt idx="4">
                <c:v>117.8444375</c:v>
              </c:pt>
              <c:pt idx="5">
                <c:v>68.879995833333339</c:v>
              </c:pt>
              <c:pt idx="6">
                <c:v>99.002776333333344</c:v>
              </c:pt>
              <c:pt idx="7">
                <c:v>113.963053</c:v>
              </c:pt>
              <c:pt idx="8">
                <c:v>164.97721883333332</c:v>
              </c:pt>
              <c:pt idx="9">
                <c:v>52.208885666666674</c:v>
              </c:pt>
              <c:pt idx="10">
                <c:v>63.194995000000006</c:v>
              </c:pt>
              <c:pt idx="11">
                <c:v>77.81860983333334</c:v>
              </c:pt>
              <c:pt idx="12">
                <c:v>75.576939166666662</c:v>
              </c:pt>
              <c:pt idx="13">
                <c:v>56.78305233333333</c:v>
              </c:pt>
              <c:pt idx="14">
                <c:v>95.701660833333335</c:v>
              </c:pt>
              <c:pt idx="15">
                <c:v>86.023887333333334</c:v>
              </c:pt>
              <c:pt idx="16">
                <c:v>99.300273166666656</c:v>
              </c:pt>
              <c:pt idx="17">
                <c:v>63.677774833333331</c:v>
              </c:pt>
              <c:pt idx="18">
                <c:v>37.473608500000005</c:v>
              </c:pt>
              <c:pt idx="19">
                <c:v>64.154441666666671</c:v>
              </c:pt>
              <c:pt idx="20">
                <c:v>91.974996166666671</c:v>
              </c:pt>
              <c:pt idx="21">
                <c:v>40.080554500000005</c:v>
              </c:pt>
              <c:pt idx="22">
                <c:v>91.275548666666666</c:v>
              </c:pt>
              <c:pt idx="23">
                <c:v>73.070830999999998</c:v>
              </c:pt>
              <c:pt idx="24">
                <c:v>31.062497333333333</c:v>
              </c:pt>
              <c:pt idx="25">
                <c:v>46.9869445</c:v>
              </c:pt>
            </c:numLit>
          </c:val>
          <c:smooth val="0"/>
          <c:extLst>
            <c:ext xmlns:c16="http://schemas.microsoft.com/office/drawing/2014/chart" uri="{C3380CC4-5D6E-409C-BE32-E72D297353CC}">
              <c16:uniqueId val="{00000000-B29B-491C-B0F9-861DA3CA1934}"/>
            </c:ext>
          </c:extLst>
        </c:ser>
        <c:ser>
          <c:idx val="1"/>
          <c:order val="1"/>
          <c:tx>
            <c:v>Series2</c:v>
          </c:tx>
          <c:spPr>
            <a:ln w="28575" cap="rnd">
              <a:solidFill>
                <a:schemeClr val="accent2"/>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31.394788249999998</c:v>
              </c:pt>
              <c:pt idx="1">
                <c:v>75.048124374999986</c:v>
              </c:pt>
              <c:pt idx="2">
                <c:v>49.692702749999995</c:v>
              </c:pt>
              <c:pt idx="3">
                <c:v>74.350207374999997</c:v>
              </c:pt>
              <c:pt idx="4">
                <c:v>88.383328124999991</c:v>
              </c:pt>
              <c:pt idx="5">
                <c:v>51.659996875000004</c:v>
              </c:pt>
              <c:pt idx="6">
                <c:v>74.252082250000001</c:v>
              </c:pt>
              <c:pt idx="7">
                <c:v>85.472289750000002</c:v>
              </c:pt>
              <c:pt idx="8">
                <c:v>123.73291412499999</c:v>
              </c:pt>
              <c:pt idx="9">
                <c:v>39.156664250000006</c:v>
              </c:pt>
              <c:pt idx="10">
                <c:v>47.396246250000004</c:v>
              </c:pt>
              <c:pt idx="11">
                <c:v>58.363957375000005</c:v>
              </c:pt>
              <c:pt idx="12">
                <c:v>56.682704375</c:v>
              </c:pt>
              <c:pt idx="13">
                <c:v>42.587289249999998</c:v>
              </c:pt>
              <c:pt idx="14">
                <c:v>71.776245625000001</c:v>
              </c:pt>
              <c:pt idx="15">
                <c:v>64.517915500000001</c:v>
              </c:pt>
              <c:pt idx="16">
                <c:v>74.475204874999989</c:v>
              </c:pt>
              <c:pt idx="17">
                <c:v>47.758331124999998</c:v>
              </c:pt>
              <c:pt idx="18">
                <c:v>28.105206375000002</c:v>
              </c:pt>
              <c:pt idx="19">
                <c:v>48.115831249999999</c:v>
              </c:pt>
              <c:pt idx="20">
                <c:v>68.98124712500001</c:v>
              </c:pt>
              <c:pt idx="21">
                <c:v>30.060415875000004</c:v>
              </c:pt>
              <c:pt idx="22">
                <c:v>68.456661499999996</c:v>
              </c:pt>
              <c:pt idx="23">
                <c:v>54.803123249999999</c:v>
              </c:pt>
              <c:pt idx="24">
                <c:v>23.296872999999998</c:v>
              </c:pt>
              <c:pt idx="25">
                <c:v>35.240208375000002</c:v>
              </c:pt>
            </c:numLit>
          </c:val>
          <c:smooth val="0"/>
          <c:extLst>
            <c:ext xmlns:c16="http://schemas.microsoft.com/office/drawing/2014/chart" uri="{C3380CC4-5D6E-409C-BE32-E72D297353CC}">
              <c16:uniqueId val="{00000001-B29B-491C-B0F9-861DA3CA1934}"/>
            </c:ext>
          </c:extLst>
        </c:ser>
        <c:dLbls>
          <c:showLegendKey val="0"/>
          <c:showVal val="0"/>
          <c:showCatName val="0"/>
          <c:showSerName val="0"/>
          <c:showPercent val="0"/>
          <c:showBubbleSize val="0"/>
        </c:dLbls>
        <c:smooth val="0"/>
        <c:axId val="1805580368"/>
        <c:axId val="1726615440"/>
      </c:lineChart>
      <c:catAx>
        <c:axId val="1805580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6615440"/>
        <c:crosses val="autoZero"/>
        <c:auto val="1"/>
        <c:lblAlgn val="ctr"/>
        <c:lblOffset val="100"/>
        <c:noMultiLvlLbl val="0"/>
      </c:catAx>
      <c:valAx>
        <c:axId val="1726615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5580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Aneurin</a:t>
            </a:r>
            <a:r>
              <a:rPr lang="en-US" baseline="0"/>
              <a:t> Bevan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1</c:v>
              </c:pt>
              <c:pt idx="1">
                <c:v>8</c:v>
              </c:pt>
              <c:pt idx="2">
                <c:v>2</c:v>
              </c:pt>
              <c:pt idx="3">
                <c:v>10</c:v>
              </c:pt>
              <c:pt idx="4">
                <c:v>11</c:v>
              </c:pt>
              <c:pt idx="5">
                <c:v>6</c:v>
              </c:pt>
              <c:pt idx="6">
                <c:v>12</c:v>
              </c:pt>
              <c:pt idx="7">
                <c:v>8</c:v>
              </c:pt>
              <c:pt idx="8">
                <c:v>19</c:v>
              </c:pt>
              <c:pt idx="9">
                <c:v>5</c:v>
              </c:pt>
              <c:pt idx="10">
                <c:v>3</c:v>
              </c:pt>
              <c:pt idx="11">
                <c:v>7</c:v>
              </c:pt>
              <c:pt idx="12">
                <c:v>2</c:v>
              </c:pt>
              <c:pt idx="13">
                <c:v>5</c:v>
              </c:pt>
              <c:pt idx="14">
                <c:v>8</c:v>
              </c:pt>
              <c:pt idx="15">
                <c:v>5</c:v>
              </c:pt>
              <c:pt idx="16">
                <c:v>10</c:v>
              </c:pt>
              <c:pt idx="17">
                <c:v>4</c:v>
              </c:pt>
              <c:pt idx="18">
                <c:v>1</c:v>
              </c:pt>
              <c:pt idx="19">
                <c:v>7</c:v>
              </c:pt>
              <c:pt idx="20">
                <c:v>11</c:v>
              </c:pt>
              <c:pt idx="21">
                <c:v>3</c:v>
              </c:pt>
              <c:pt idx="22">
                <c:v>9</c:v>
              </c:pt>
              <c:pt idx="23">
                <c:v>5</c:v>
              </c:pt>
              <c:pt idx="24">
                <c:v>1</c:v>
              </c:pt>
              <c:pt idx="25">
                <c:v>4</c:v>
              </c:pt>
            </c:numLit>
          </c:val>
          <c:smooth val="0"/>
          <c:extLst>
            <c:ext xmlns:c16="http://schemas.microsoft.com/office/drawing/2014/chart" uri="{C3380CC4-5D6E-409C-BE32-E72D297353CC}">
              <c16:uniqueId val="{00000000-4843-48D2-A244-CF5D0FF062BA}"/>
            </c:ext>
          </c:extLst>
        </c:ser>
        <c:dLbls>
          <c:showLegendKey val="0"/>
          <c:showVal val="0"/>
          <c:showCatName val="0"/>
          <c:showSerName val="0"/>
          <c:showPercent val="0"/>
          <c:showBubbleSize val="0"/>
        </c:dLbls>
        <c:smooth val="0"/>
        <c:axId val="1661341152"/>
        <c:axId val="1726595056"/>
      </c:lineChart>
      <c:catAx>
        <c:axId val="1661341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6595056"/>
        <c:crosses val="autoZero"/>
        <c:auto val="1"/>
        <c:lblAlgn val="ctr"/>
        <c:lblOffset val="100"/>
        <c:noMultiLvlLbl val="0"/>
      </c:catAx>
      <c:valAx>
        <c:axId val="1726595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1341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Betsi Cadwaladr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Series1</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173.34443883333333</c:v>
              </c:pt>
              <c:pt idx="1">
                <c:v>171.05443783333334</c:v>
              </c:pt>
              <c:pt idx="2">
                <c:v>139.65332700000002</c:v>
              </c:pt>
              <c:pt idx="3">
                <c:v>152.00610716666668</c:v>
              </c:pt>
              <c:pt idx="4">
                <c:v>233.14277049999998</c:v>
              </c:pt>
              <c:pt idx="5">
                <c:v>369.69388450000002</c:v>
              </c:pt>
              <c:pt idx="6">
                <c:v>296.6272166666667</c:v>
              </c:pt>
              <c:pt idx="7">
                <c:v>234.96027583333333</c:v>
              </c:pt>
              <c:pt idx="8">
                <c:v>228.09971666666667</c:v>
              </c:pt>
              <c:pt idx="9">
                <c:v>191.67249466666669</c:v>
              </c:pt>
              <c:pt idx="10">
                <c:v>147.16777333333329</c:v>
              </c:pt>
              <c:pt idx="11">
                <c:v>180.04360800000001</c:v>
              </c:pt>
              <c:pt idx="12">
                <c:v>308.41249516666664</c:v>
              </c:pt>
              <c:pt idx="13">
                <c:v>216.53971883333332</c:v>
              </c:pt>
              <c:pt idx="14">
                <c:v>152.62582799999998</c:v>
              </c:pt>
              <c:pt idx="15">
                <c:v>199.86666066666663</c:v>
              </c:pt>
              <c:pt idx="16">
                <c:v>173.79055016666666</c:v>
              </c:pt>
              <c:pt idx="17">
                <c:v>108.53166400000001</c:v>
              </c:pt>
              <c:pt idx="18">
                <c:v>203.67638266666665</c:v>
              </c:pt>
              <c:pt idx="19">
                <c:v>268.04055049999994</c:v>
              </c:pt>
              <c:pt idx="20">
                <c:v>145.05971283333332</c:v>
              </c:pt>
              <c:pt idx="21">
                <c:v>229.59471133333332</c:v>
              </c:pt>
              <c:pt idx="22">
                <c:v>240.80832733333335</c:v>
              </c:pt>
              <c:pt idx="23">
                <c:v>250.16777166666665</c:v>
              </c:pt>
              <c:pt idx="24">
                <c:v>211.61416100000005</c:v>
              </c:pt>
              <c:pt idx="25">
                <c:v>192.47027399999996</c:v>
              </c:pt>
            </c:numLit>
          </c:val>
          <c:smooth val="0"/>
          <c:extLst>
            <c:ext xmlns:c16="http://schemas.microsoft.com/office/drawing/2014/chart" uri="{C3380CC4-5D6E-409C-BE32-E72D297353CC}">
              <c16:uniqueId val="{00000000-0B21-4ACC-A2A3-49F46484D2FB}"/>
            </c:ext>
          </c:extLst>
        </c:ser>
        <c:ser>
          <c:idx val="1"/>
          <c:order val="1"/>
          <c:tx>
            <c:v>Series2</c:v>
          </c:tx>
          <c:spPr>
            <a:ln w="28575" cap="rnd">
              <a:solidFill>
                <a:schemeClr val="accent2"/>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130.00832912499999</c:v>
              </c:pt>
              <c:pt idx="1">
                <c:v>128.29082837499999</c:v>
              </c:pt>
              <c:pt idx="2">
                <c:v>104.73999525000002</c:v>
              </c:pt>
              <c:pt idx="3">
                <c:v>114.00458037500002</c:v>
              </c:pt>
              <c:pt idx="4">
                <c:v>174.85707787499999</c:v>
              </c:pt>
              <c:pt idx="5">
                <c:v>277.27041337500003</c:v>
              </c:pt>
              <c:pt idx="6">
                <c:v>222.47041250000001</c:v>
              </c:pt>
              <c:pt idx="7">
                <c:v>176.220206875</c:v>
              </c:pt>
              <c:pt idx="8">
                <c:v>171.07478750000001</c:v>
              </c:pt>
              <c:pt idx="9">
                <c:v>143.75437100000002</c:v>
              </c:pt>
              <c:pt idx="10">
                <c:v>110.37582999999997</c:v>
              </c:pt>
              <c:pt idx="11">
                <c:v>135.03270600000002</c:v>
              </c:pt>
              <c:pt idx="12">
                <c:v>231.30937137499998</c:v>
              </c:pt>
              <c:pt idx="13">
                <c:v>162.40478912499998</c:v>
              </c:pt>
              <c:pt idx="14">
                <c:v>114.469371</c:v>
              </c:pt>
              <c:pt idx="15">
                <c:v>149.89999549999999</c:v>
              </c:pt>
              <c:pt idx="16">
                <c:v>130.342912625</c:v>
              </c:pt>
              <c:pt idx="17">
                <c:v>81.398748000000012</c:v>
              </c:pt>
              <c:pt idx="18">
                <c:v>152.75728699999999</c:v>
              </c:pt>
              <c:pt idx="19">
                <c:v>201.03041287499997</c:v>
              </c:pt>
              <c:pt idx="20">
                <c:v>108.79478462499999</c:v>
              </c:pt>
              <c:pt idx="21">
                <c:v>172.1960335</c:v>
              </c:pt>
              <c:pt idx="22">
                <c:v>180.6062455</c:v>
              </c:pt>
              <c:pt idx="23">
                <c:v>187.62582874999998</c:v>
              </c:pt>
              <c:pt idx="24">
                <c:v>158.71062075000003</c:v>
              </c:pt>
              <c:pt idx="25">
                <c:v>144.35270549999996</c:v>
              </c:pt>
            </c:numLit>
          </c:val>
          <c:smooth val="0"/>
          <c:extLst>
            <c:ext xmlns:c16="http://schemas.microsoft.com/office/drawing/2014/chart" uri="{C3380CC4-5D6E-409C-BE32-E72D297353CC}">
              <c16:uniqueId val="{00000001-0B21-4ACC-A2A3-49F46484D2FB}"/>
            </c:ext>
          </c:extLst>
        </c:ser>
        <c:dLbls>
          <c:showLegendKey val="0"/>
          <c:showVal val="0"/>
          <c:showCatName val="0"/>
          <c:showSerName val="0"/>
          <c:showPercent val="0"/>
          <c:showBubbleSize val="0"/>
        </c:dLbls>
        <c:smooth val="0"/>
        <c:axId val="1804657136"/>
        <c:axId val="1783062736"/>
      </c:lineChart>
      <c:catAx>
        <c:axId val="180465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62736"/>
        <c:crosses val="autoZero"/>
        <c:auto val="1"/>
        <c:lblAlgn val="ctr"/>
        <c:lblOffset val="100"/>
        <c:noMultiLvlLbl val="0"/>
      </c:catAx>
      <c:valAx>
        <c:axId val="1783062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4657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Betsi Cadwaladr</a:t>
            </a:r>
          </a:p>
        </c:rich>
      </c:tx>
      <c:layout>
        <c:manualLayout>
          <c:xMode val="edge"/>
          <c:yMode val="edge"/>
          <c:x val="0.44250000000000006"/>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11</c:v>
              </c:pt>
              <c:pt idx="1">
                <c:v>7</c:v>
              </c:pt>
              <c:pt idx="2">
                <c:v>7</c:v>
              </c:pt>
              <c:pt idx="3">
                <c:v>10</c:v>
              </c:pt>
              <c:pt idx="4">
                <c:v>22</c:v>
              </c:pt>
              <c:pt idx="5">
                <c:v>38</c:v>
              </c:pt>
              <c:pt idx="6">
                <c:v>29</c:v>
              </c:pt>
              <c:pt idx="7">
                <c:v>24</c:v>
              </c:pt>
              <c:pt idx="8">
                <c:v>22</c:v>
              </c:pt>
              <c:pt idx="9">
                <c:v>19</c:v>
              </c:pt>
              <c:pt idx="10">
                <c:v>11</c:v>
              </c:pt>
              <c:pt idx="11">
                <c:v>17</c:v>
              </c:pt>
              <c:pt idx="12">
                <c:v>28</c:v>
              </c:pt>
              <c:pt idx="13">
                <c:v>19</c:v>
              </c:pt>
              <c:pt idx="14">
                <c:v>14</c:v>
              </c:pt>
              <c:pt idx="15">
                <c:v>18</c:v>
              </c:pt>
              <c:pt idx="16">
                <c:v>7</c:v>
              </c:pt>
              <c:pt idx="17">
                <c:v>5</c:v>
              </c:pt>
              <c:pt idx="18">
                <c:v>14</c:v>
              </c:pt>
              <c:pt idx="19">
                <c:v>18</c:v>
              </c:pt>
              <c:pt idx="20">
                <c:v>14</c:v>
              </c:pt>
              <c:pt idx="21">
                <c:v>19</c:v>
              </c:pt>
              <c:pt idx="22">
                <c:v>29</c:v>
              </c:pt>
              <c:pt idx="23">
                <c:v>27</c:v>
              </c:pt>
              <c:pt idx="24">
                <c:v>25</c:v>
              </c:pt>
              <c:pt idx="25">
                <c:v>23</c:v>
              </c:pt>
            </c:numLit>
          </c:val>
          <c:smooth val="0"/>
          <c:extLst>
            <c:ext xmlns:c16="http://schemas.microsoft.com/office/drawing/2014/chart" uri="{C3380CC4-5D6E-409C-BE32-E72D297353CC}">
              <c16:uniqueId val="{00000000-5AAF-4652-89BF-4C45E30CCDCB}"/>
            </c:ext>
          </c:extLst>
        </c:ser>
        <c:dLbls>
          <c:showLegendKey val="0"/>
          <c:showVal val="0"/>
          <c:showCatName val="0"/>
          <c:showSerName val="0"/>
          <c:showPercent val="0"/>
          <c:showBubbleSize val="0"/>
        </c:dLbls>
        <c:smooth val="0"/>
        <c:axId val="1805577168"/>
        <c:axId val="1783056912"/>
      </c:lineChart>
      <c:catAx>
        <c:axId val="180557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56912"/>
        <c:crosses val="autoZero"/>
        <c:auto val="1"/>
        <c:lblAlgn val="ctr"/>
        <c:lblOffset val="100"/>
        <c:noMultiLvlLbl val="0"/>
      </c:catAx>
      <c:valAx>
        <c:axId val="1783056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5577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Cardiff And Vale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Series1</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91.351942666666673</c:v>
              </c:pt>
              <c:pt idx="1">
                <c:v>96.769162166666661</c:v>
              </c:pt>
              <c:pt idx="2">
                <c:v>95.586662500000017</c:v>
              </c:pt>
              <c:pt idx="3">
                <c:v>64.523885166666659</c:v>
              </c:pt>
              <c:pt idx="4">
                <c:v>29.347220999999998</c:v>
              </c:pt>
              <c:pt idx="5">
                <c:v>107.44916100000002</c:v>
              </c:pt>
              <c:pt idx="6">
                <c:v>40.210832333333336</c:v>
              </c:pt>
              <c:pt idx="7">
                <c:v>53.20638633333332</c:v>
              </c:pt>
              <c:pt idx="8">
                <c:v>51.521941666666663</c:v>
              </c:pt>
              <c:pt idx="9">
                <c:v>42.884720166666668</c:v>
              </c:pt>
              <c:pt idx="10">
                <c:v>61.310276166666668</c:v>
              </c:pt>
              <c:pt idx="11">
                <c:v>71.35777499999999</c:v>
              </c:pt>
              <c:pt idx="12">
                <c:v>156.70888683333331</c:v>
              </c:pt>
              <c:pt idx="13">
                <c:v>72.921388166666659</c:v>
              </c:pt>
              <c:pt idx="14">
                <c:v>69.673330166666688</c:v>
              </c:pt>
              <c:pt idx="15">
                <c:v>59.650828500000017</c:v>
              </c:pt>
              <c:pt idx="16">
                <c:v>135.92582766666663</c:v>
              </c:pt>
              <c:pt idx="17">
                <c:v>90.608887166666662</c:v>
              </c:pt>
              <c:pt idx="18">
                <c:v>94.001942666666665</c:v>
              </c:pt>
              <c:pt idx="19">
                <c:v>72.60555016666666</c:v>
              </c:pt>
              <c:pt idx="20">
                <c:v>79.848330500000017</c:v>
              </c:pt>
              <c:pt idx="21">
                <c:v>149.50694066666662</c:v>
              </c:pt>
              <c:pt idx="22">
                <c:v>122.22138383333335</c:v>
              </c:pt>
              <c:pt idx="23">
                <c:v>123.97277283333334</c:v>
              </c:pt>
              <c:pt idx="24">
                <c:v>73.958884000000012</c:v>
              </c:pt>
              <c:pt idx="25">
                <c:v>56.644997999999994</c:v>
              </c:pt>
            </c:numLit>
          </c:val>
          <c:smooth val="0"/>
          <c:extLst>
            <c:ext xmlns:c16="http://schemas.microsoft.com/office/drawing/2014/chart" uri="{C3380CC4-5D6E-409C-BE32-E72D297353CC}">
              <c16:uniqueId val="{00000000-35CA-4B23-BFCF-808BAE47F6EE}"/>
            </c:ext>
          </c:extLst>
        </c:ser>
        <c:ser>
          <c:idx val="1"/>
          <c:order val="1"/>
          <c:tx>
            <c:v>Series2</c:v>
          </c:tx>
          <c:spPr>
            <a:ln w="28575" cap="rnd">
              <a:solidFill>
                <a:schemeClr val="accent2"/>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68.513957000000005</c:v>
              </c:pt>
              <c:pt idx="1">
                <c:v>72.576871624999995</c:v>
              </c:pt>
              <c:pt idx="2">
                <c:v>71.68999687500002</c:v>
              </c:pt>
              <c:pt idx="3">
                <c:v>48.392913874999991</c:v>
              </c:pt>
              <c:pt idx="4">
                <c:v>22.01041575</c:v>
              </c:pt>
              <c:pt idx="5">
                <c:v>80.586870750000017</c:v>
              </c:pt>
              <c:pt idx="6">
                <c:v>30.15812425</c:v>
              </c:pt>
              <c:pt idx="7">
                <c:v>39.904789749999992</c:v>
              </c:pt>
              <c:pt idx="8">
                <c:v>38.641456249999997</c:v>
              </c:pt>
              <c:pt idx="9">
                <c:v>32.163540124999997</c:v>
              </c:pt>
              <c:pt idx="10">
                <c:v>45.982707125000005</c:v>
              </c:pt>
              <c:pt idx="11">
                <c:v>53.518331249999989</c:v>
              </c:pt>
              <c:pt idx="12">
                <c:v>117.53166512499999</c:v>
              </c:pt>
              <c:pt idx="13">
                <c:v>54.691041124999998</c:v>
              </c:pt>
              <c:pt idx="14">
                <c:v>52.254997625000016</c:v>
              </c:pt>
              <c:pt idx="15">
                <c:v>44.738121375000013</c:v>
              </c:pt>
              <c:pt idx="16">
                <c:v>101.94437074999998</c:v>
              </c:pt>
              <c:pt idx="17">
                <c:v>67.956665375</c:v>
              </c:pt>
              <c:pt idx="18">
                <c:v>70.501457000000002</c:v>
              </c:pt>
              <c:pt idx="19">
                <c:v>54.454162624999995</c:v>
              </c:pt>
              <c:pt idx="20">
                <c:v>59.886247875000009</c:v>
              </c:pt>
              <c:pt idx="21">
                <c:v>112.13020549999996</c:v>
              </c:pt>
              <c:pt idx="22">
                <c:v>91.666037875000015</c:v>
              </c:pt>
              <c:pt idx="23">
                <c:v>92.979579625</c:v>
              </c:pt>
              <c:pt idx="24">
                <c:v>55.469163000000009</c:v>
              </c:pt>
              <c:pt idx="25">
                <c:v>42.483748499999997</c:v>
              </c:pt>
            </c:numLit>
          </c:val>
          <c:smooth val="0"/>
          <c:extLst>
            <c:ext xmlns:c16="http://schemas.microsoft.com/office/drawing/2014/chart" uri="{C3380CC4-5D6E-409C-BE32-E72D297353CC}">
              <c16:uniqueId val="{00000001-35CA-4B23-BFCF-808BAE47F6EE}"/>
            </c:ext>
          </c:extLst>
        </c:ser>
        <c:dLbls>
          <c:showLegendKey val="0"/>
          <c:showVal val="0"/>
          <c:showCatName val="0"/>
          <c:showSerName val="0"/>
          <c:showPercent val="0"/>
          <c:showBubbleSize val="0"/>
        </c:dLbls>
        <c:smooth val="0"/>
        <c:axId val="1805536768"/>
        <c:axId val="1783046096"/>
      </c:lineChart>
      <c:catAx>
        <c:axId val="180553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46096"/>
        <c:crosses val="autoZero"/>
        <c:auto val="1"/>
        <c:lblAlgn val="ctr"/>
        <c:lblOffset val="100"/>
        <c:noMultiLvlLbl val="0"/>
      </c:catAx>
      <c:valAx>
        <c:axId val="1783046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5536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Cardiff And Vale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14</c:v>
              </c:pt>
              <c:pt idx="1">
                <c:v>7</c:v>
              </c:pt>
              <c:pt idx="2">
                <c:v>7</c:v>
              </c:pt>
              <c:pt idx="3">
                <c:v>3</c:v>
              </c:pt>
              <c:pt idx="4">
                <c:v>2</c:v>
              </c:pt>
              <c:pt idx="5">
                <c:v>9</c:v>
              </c:pt>
              <c:pt idx="6">
                <c:v>2</c:v>
              </c:pt>
              <c:pt idx="7">
                <c:v>2</c:v>
              </c:pt>
              <c:pt idx="8">
                <c:v>0</c:v>
              </c:pt>
              <c:pt idx="9">
                <c:v>0</c:v>
              </c:pt>
              <c:pt idx="10">
                <c:v>2</c:v>
              </c:pt>
              <c:pt idx="11">
                <c:v>4</c:v>
              </c:pt>
              <c:pt idx="12">
                <c:v>22</c:v>
              </c:pt>
              <c:pt idx="13">
                <c:v>8</c:v>
              </c:pt>
              <c:pt idx="14">
                <c:v>4</c:v>
              </c:pt>
              <c:pt idx="15">
                <c:v>2</c:v>
              </c:pt>
              <c:pt idx="16">
                <c:v>12</c:v>
              </c:pt>
              <c:pt idx="17">
                <c:v>8</c:v>
              </c:pt>
              <c:pt idx="18">
                <c:v>12</c:v>
              </c:pt>
              <c:pt idx="19">
                <c:v>3</c:v>
              </c:pt>
              <c:pt idx="20">
                <c:v>9</c:v>
              </c:pt>
              <c:pt idx="21">
                <c:v>15</c:v>
              </c:pt>
              <c:pt idx="22">
                <c:v>12</c:v>
              </c:pt>
              <c:pt idx="23">
                <c:v>9</c:v>
              </c:pt>
              <c:pt idx="24">
                <c:v>4</c:v>
              </c:pt>
              <c:pt idx="25">
                <c:v>5</c:v>
              </c:pt>
            </c:numLit>
          </c:val>
          <c:smooth val="0"/>
          <c:extLst>
            <c:ext xmlns:c16="http://schemas.microsoft.com/office/drawing/2014/chart" uri="{C3380CC4-5D6E-409C-BE32-E72D297353CC}">
              <c16:uniqueId val="{00000000-79E5-4386-9A3C-D10B65423658}"/>
            </c:ext>
          </c:extLst>
        </c:ser>
        <c:dLbls>
          <c:showLegendKey val="0"/>
          <c:showVal val="0"/>
          <c:showCatName val="0"/>
          <c:showSerName val="0"/>
          <c:showPercent val="0"/>
          <c:showBubbleSize val="0"/>
        </c:dLbls>
        <c:smooth val="0"/>
        <c:axId val="1805476768"/>
        <c:axId val="1783041520"/>
      </c:lineChart>
      <c:catAx>
        <c:axId val="180547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41520"/>
        <c:crosses val="autoZero"/>
        <c:auto val="1"/>
        <c:lblAlgn val="ctr"/>
        <c:lblOffset val="100"/>
        <c:noMultiLvlLbl val="0"/>
      </c:catAx>
      <c:valAx>
        <c:axId val="1783041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5476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Cwm Taf Morgannwg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Lost Hours.</c:v>
          </c:tx>
          <c:spPr>
            <a:ln w="28575" cap="rnd">
              <a:solidFill>
                <a:schemeClr val="accent1"/>
              </a:solidFill>
              <a:round/>
            </a:ln>
            <a:effectLst/>
          </c:spPr>
          <c:marker>
            <c:symbol val="none"/>
          </c:marker>
          <c:cat>
            <c:strLit>
              <c:ptCount val="1"/>
              <c:pt idx="0">
                <c:v>Grand Total</c:v>
              </c:pt>
            </c:strLit>
          </c:cat>
          <c:val>
            <c:numLit>
              <c:formatCode>General</c:formatCode>
              <c:ptCount val="1"/>
              <c:pt idx="0">
                <c:v>0</c:v>
              </c:pt>
            </c:numLit>
          </c:val>
          <c:smooth val="0"/>
          <c:extLst>
            <c:ext xmlns:c16="http://schemas.microsoft.com/office/drawing/2014/chart" uri="{C3380CC4-5D6E-409C-BE32-E72D297353CC}">
              <c16:uniqueId val="{00000000-142C-47A6-B886-88CBF7502AF1}"/>
            </c:ext>
          </c:extLst>
        </c:ser>
        <c:ser>
          <c:idx val="1"/>
          <c:order val="1"/>
          <c:tx>
            <c:v>25% Reduction</c:v>
          </c:tx>
          <c:spPr>
            <a:ln w="28575" cap="rnd">
              <a:solidFill>
                <a:schemeClr val="accent2"/>
              </a:solidFill>
              <a:round/>
            </a:ln>
            <a:effectLst/>
          </c:spPr>
          <c:marker>
            <c:symbol val="none"/>
          </c:marker>
          <c:cat>
            <c:strLit>
              <c:ptCount val="1"/>
              <c:pt idx="0">
                <c:v>Grand Total</c:v>
              </c:pt>
            </c:strLit>
          </c:cat>
          <c:val>
            <c:numLit>
              <c:formatCode>General</c:formatCode>
              <c:ptCount val="1"/>
              <c:pt idx="0">
                <c:v>0</c:v>
              </c:pt>
            </c:numLit>
          </c:val>
          <c:smooth val="0"/>
          <c:extLst>
            <c:ext xmlns:c16="http://schemas.microsoft.com/office/drawing/2014/chart" uri="{C3380CC4-5D6E-409C-BE32-E72D297353CC}">
              <c16:uniqueId val="{00000001-142C-47A6-B886-88CBF7502AF1}"/>
            </c:ext>
          </c:extLst>
        </c:ser>
        <c:dLbls>
          <c:showLegendKey val="0"/>
          <c:showVal val="0"/>
          <c:showCatName val="0"/>
          <c:showSerName val="0"/>
          <c:showPercent val="0"/>
          <c:showBubbleSize val="0"/>
        </c:dLbls>
        <c:smooth val="0"/>
        <c:axId val="1805543968"/>
        <c:axId val="1783040688"/>
      </c:lineChart>
      <c:catAx>
        <c:axId val="1805543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40688"/>
        <c:crosses val="autoZero"/>
        <c:auto val="1"/>
        <c:lblAlgn val="ctr"/>
        <c:lblOffset val="100"/>
        <c:noMultiLvlLbl val="0"/>
      </c:catAx>
      <c:valAx>
        <c:axId val="1783040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5543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00">
                <a:solidFill>
                  <a:schemeClr val="bg1">
                    <a:lumMod val="50000"/>
                  </a:schemeClr>
                </a:solidFill>
                <a:latin typeface="Verdana" panose="020B0604030504040204" pitchFamily="34" charset="0"/>
                <a:ea typeface="Verdana" panose="020B0604030504040204" pitchFamily="34" charset="0"/>
              </a:rPr>
              <a:t>Responded Incidents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Daily_Data!$F$1</c:f>
              <c:strCache>
                <c:ptCount val="1"/>
                <c:pt idx="0">
                  <c:v>Responded Incidents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Daily_Data!$F$1279:$F$1309</c:f>
              <c:numCache>
                <c:formatCode>#,##0</c:formatCode>
                <c:ptCount val="31"/>
                <c:pt idx="0">
                  <c:v>687</c:v>
                </c:pt>
                <c:pt idx="1">
                  <c:v>624</c:v>
                </c:pt>
                <c:pt idx="2">
                  <c:v>652</c:v>
                </c:pt>
                <c:pt idx="3">
                  <c:v>642</c:v>
                </c:pt>
                <c:pt idx="4">
                  <c:v>655</c:v>
                </c:pt>
                <c:pt idx="5">
                  <c:v>690</c:v>
                </c:pt>
                <c:pt idx="6">
                  <c:v>622</c:v>
                </c:pt>
                <c:pt idx="7">
                  <c:v>762</c:v>
                </c:pt>
                <c:pt idx="8">
                  <c:v>718</c:v>
                </c:pt>
                <c:pt idx="9">
                  <c:v>598</c:v>
                </c:pt>
                <c:pt idx="10">
                  <c:v>641</c:v>
                </c:pt>
                <c:pt idx="11">
                  <c:v>634</c:v>
                </c:pt>
                <c:pt idx="12">
                  <c:v>669</c:v>
                </c:pt>
                <c:pt idx="13">
                  <c:v>640</c:v>
                </c:pt>
                <c:pt idx="14">
                  <c:v>697</c:v>
                </c:pt>
                <c:pt idx="15">
                  <c:v>689</c:v>
                </c:pt>
                <c:pt idx="16">
                  <c:v>709</c:v>
                </c:pt>
                <c:pt idx="17">
                  <c:v>801</c:v>
                </c:pt>
                <c:pt idx="18">
                  <c:v>742</c:v>
                </c:pt>
                <c:pt idx="19">
                  <c:v>701</c:v>
                </c:pt>
                <c:pt idx="20">
                  <c:v>710</c:v>
                </c:pt>
                <c:pt idx="21">
                  <c:v>728</c:v>
                </c:pt>
                <c:pt idx="22">
                  <c:v>702</c:v>
                </c:pt>
                <c:pt idx="23">
                  <c:v>645</c:v>
                </c:pt>
                <c:pt idx="24">
                  <c:v>613</c:v>
                </c:pt>
                <c:pt idx="25">
                  <c:v>676</c:v>
                </c:pt>
                <c:pt idx="26">
                  <c:v>712</c:v>
                </c:pt>
                <c:pt idx="27">
                  <c:v>767</c:v>
                </c:pt>
                <c:pt idx="28">
                  <c:v>733</c:v>
                </c:pt>
                <c:pt idx="29">
                  <c:v>675</c:v>
                </c:pt>
                <c:pt idx="30">
                  <c:v>712</c:v>
                </c:pt>
              </c:numCache>
            </c:numRef>
          </c:val>
          <c:smooth val="0"/>
          <c:extLst>
            <c:ext xmlns:c16="http://schemas.microsoft.com/office/drawing/2014/chart" uri="{C3380CC4-5D6E-409C-BE32-E72D297353CC}">
              <c16:uniqueId val="{00000002-00F0-484F-8A7B-399D9A9DA5F4}"/>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days"/>
      </c:dateAx>
      <c:valAx>
        <c:axId val="137108409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Cwm Taf Morgannwg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1</c:v>
              </c:pt>
              <c:pt idx="1">
                <c:v>6</c:v>
              </c:pt>
              <c:pt idx="2">
                <c:v>13</c:v>
              </c:pt>
              <c:pt idx="3">
                <c:v>10</c:v>
              </c:pt>
              <c:pt idx="4">
                <c:v>20</c:v>
              </c:pt>
              <c:pt idx="5">
                <c:v>31</c:v>
              </c:pt>
              <c:pt idx="6">
                <c:v>24</c:v>
              </c:pt>
              <c:pt idx="7">
                <c:v>16</c:v>
              </c:pt>
              <c:pt idx="8">
                <c:v>14</c:v>
              </c:pt>
              <c:pt idx="9">
                <c:v>10</c:v>
              </c:pt>
              <c:pt idx="10">
                <c:v>4</c:v>
              </c:pt>
              <c:pt idx="11">
                <c:v>15</c:v>
              </c:pt>
              <c:pt idx="12">
                <c:v>19</c:v>
              </c:pt>
              <c:pt idx="13">
                <c:v>13</c:v>
              </c:pt>
              <c:pt idx="14">
                <c:v>5</c:v>
              </c:pt>
              <c:pt idx="15">
                <c:v>7</c:v>
              </c:pt>
              <c:pt idx="16">
                <c:v>7</c:v>
              </c:pt>
              <c:pt idx="17">
                <c:v>13</c:v>
              </c:pt>
              <c:pt idx="18">
                <c:v>18</c:v>
              </c:pt>
              <c:pt idx="19">
                <c:v>14</c:v>
              </c:pt>
              <c:pt idx="20">
                <c:v>23</c:v>
              </c:pt>
              <c:pt idx="21">
                <c:v>10</c:v>
              </c:pt>
              <c:pt idx="22">
                <c:v>19</c:v>
              </c:pt>
              <c:pt idx="23">
                <c:v>11</c:v>
              </c:pt>
              <c:pt idx="24">
                <c:v>18</c:v>
              </c:pt>
              <c:pt idx="25">
                <c:v>4</c:v>
              </c:pt>
            </c:numLit>
          </c:val>
          <c:smooth val="0"/>
          <c:extLst>
            <c:ext xmlns:c16="http://schemas.microsoft.com/office/drawing/2014/chart" uri="{C3380CC4-5D6E-409C-BE32-E72D297353CC}">
              <c16:uniqueId val="{00000000-3100-42F8-930D-BAE1F2B9C3A8}"/>
            </c:ext>
          </c:extLst>
        </c:ser>
        <c:dLbls>
          <c:showLegendKey val="0"/>
          <c:showVal val="0"/>
          <c:showCatName val="0"/>
          <c:showSerName val="0"/>
          <c:showPercent val="0"/>
          <c:showBubbleSize val="0"/>
        </c:dLbls>
        <c:smooth val="0"/>
        <c:axId val="1804644336"/>
        <c:axId val="1783060656"/>
      </c:lineChart>
      <c:catAx>
        <c:axId val="1804644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60656"/>
        <c:crosses val="autoZero"/>
        <c:auto val="1"/>
        <c:lblAlgn val="ctr"/>
        <c:lblOffset val="100"/>
        <c:noMultiLvlLbl val="0"/>
      </c:catAx>
      <c:valAx>
        <c:axId val="17830606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4644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Hywel Dda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Lost Hours.</c:v>
          </c:tx>
          <c:spPr>
            <a:ln w="28575" cap="rnd">
              <a:solidFill>
                <a:schemeClr val="accent1"/>
              </a:solidFill>
              <a:round/>
            </a:ln>
            <a:effectLst/>
          </c:spPr>
          <c:marker>
            <c:symbol val="none"/>
          </c:marker>
          <c:cat>
            <c:strLit>
              <c:ptCount val="1"/>
              <c:pt idx="0">
                <c:v>Grand Total</c:v>
              </c:pt>
            </c:strLit>
          </c:cat>
          <c:val>
            <c:numLit>
              <c:formatCode>General</c:formatCode>
              <c:ptCount val="1"/>
              <c:pt idx="0">
                <c:v>0</c:v>
              </c:pt>
            </c:numLit>
          </c:val>
          <c:smooth val="0"/>
          <c:extLst>
            <c:ext xmlns:c16="http://schemas.microsoft.com/office/drawing/2014/chart" uri="{C3380CC4-5D6E-409C-BE32-E72D297353CC}">
              <c16:uniqueId val="{00000000-E35C-4FA2-8CB8-5BA7AE83B745}"/>
            </c:ext>
          </c:extLst>
        </c:ser>
        <c:ser>
          <c:idx val="1"/>
          <c:order val="1"/>
          <c:tx>
            <c:v>25% Reduction</c:v>
          </c:tx>
          <c:spPr>
            <a:ln w="28575" cap="rnd">
              <a:solidFill>
                <a:schemeClr val="accent2"/>
              </a:solidFill>
              <a:round/>
            </a:ln>
            <a:effectLst/>
          </c:spPr>
          <c:marker>
            <c:symbol val="none"/>
          </c:marker>
          <c:cat>
            <c:strLit>
              <c:ptCount val="1"/>
              <c:pt idx="0">
                <c:v>Grand Total</c:v>
              </c:pt>
            </c:strLit>
          </c:cat>
          <c:val>
            <c:numLit>
              <c:formatCode>General</c:formatCode>
              <c:ptCount val="1"/>
              <c:pt idx="0">
                <c:v>0</c:v>
              </c:pt>
            </c:numLit>
          </c:val>
          <c:smooth val="0"/>
          <c:extLst>
            <c:ext xmlns:c16="http://schemas.microsoft.com/office/drawing/2014/chart" uri="{C3380CC4-5D6E-409C-BE32-E72D297353CC}">
              <c16:uniqueId val="{00000001-E35C-4FA2-8CB8-5BA7AE83B745}"/>
            </c:ext>
          </c:extLst>
        </c:ser>
        <c:dLbls>
          <c:showLegendKey val="0"/>
          <c:showVal val="0"/>
          <c:showCatName val="0"/>
          <c:showSerName val="0"/>
          <c:showPercent val="0"/>
          <c:showBubbleSize val="0"/>
        </c:dLbls>
        <c:smooth val="0"/>
        <c:axId val="1955543120"/>
        <c:axId val="1783071056"/>
      </c:lineChart>
      <c:catAx>
        <c:axId val="1955543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71056"/>
        <c:crosses val="autoZero"/>
        <c:auto val="1"/>
        <c:lblAlgn val="ctr"/>
        <c:lblOffset val="100"/>
        <c:noMultiLvlLbl val="0"/>
      </c:catAx>
      <c:valAx>
        <c:axId val="1783071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5543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Hywel Dda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6</c:v>
              </c:pt>
              <c:pt idx="1">
                <c:v>6</c:v>
              </c:pt>
              <c:pt idx="2">
                <c:v>4</c:v>
              </c:pt>
              <c:pt idx="3">
                <c:v>18</c:v>
              </c:pt>
              <c:pt idx="4">
                <c:v>16</c:v>
              </c:pt>
              <c:pt idx="5">
                <c:v>18</c:v>
              </c:pt>
              <c:pt idx="6">
                <c:v>12</c:v>
              </c:pt>
              <c:pt idx="7">
                <c:v>13</c:v>
              </c:pt>
              <c:pt idx="8">
                <c:v>9</c:v>
              </c:pt>
              <c:pt idx="9">
                <c:v>13</c:v>
              </c:pt>
              <c:pt idx="10">
                <c:v>15</c:v>
              </c:pt>
              <c:pt idx="11">
                <c:v>11</c:v>
              </c:pt>
              <c:pt idx="12">
                <c:v>8</c:v>
              </c:pt>
              <c:pt idx="13">
                <c:v>13</c:v>
              </c:pt>
              <c:pt idx="14">
                <c:v>6</c:v>
              </c:pt>
              <c:pt idx="15">
                <c:v>12</c:v>
              </c:pt>
              <c:pt idx="16">
                <c:v>6</c:v>
              </c:pt>
              <c:pt idx="17">
                <c:v>6</c:v>
              </c:pt>
              <c:pt idx="18">
                <c:v>10</c:v>
              </c:pt>
              <c:pt idx="19">
                <c:v>11</c:v>
              </c:pt>
              <c:pt idx="20">
                <c:v>3</c:v>
              </c:pt>
              <c:pt idx="21">
                <c:v>4</c:v>
              </c:pt>
              <c:pt idx="22">
                <c:v>9</c:v>
              </c:pt>
              <c:pt idx="23">
                <c:v>0</c:v>
              </c:pt>
              <c:pt idx="24">
                <c:v>5</c:v>
              </c:pt>
              <c:pt idx="25">
                <c:v>1</c:v>
              </c:pt>
            </c:numLit>
          </c:val>
          <c:smooth val="0"/>
          <c:extLst>
            <c:ext xmlns:c16="http://schemas.microsoft.com/office/drawing/2014/chart" uri="{C3380CC4-5D6E-409C-BE32-E72D297353CC}">
              <c16:uniqueId val="{00000000-DE9F-4097-B05D-F753643EE5D1}"/>
            </c:ext>
          </c:extLst>
        </c:ser>
        <c:dLbls>
          <c:showLegendKey val="0"/>
          <c:showVal val="0"/>
          <c:showCatName val="0"/>
          <c:showSerName val="0"/>
          <c:showPercent val="0"/>
          <c:showBubbleSize val="0"/>
        </c:dLbls>
        <c:smooth val="0"/>
        <c:axId val="1955629920"/>
        <c:axId val="1783073968"/>
      </c:lineChart>
      <c:catAx>
        <c:axId val="195562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73968"/>
        <c:crosses val="autoZero"/>
        <c:auto val="1"/>
        <c:lblAlgn val="ctr"/>
        <c:lblOffset val="100"/>
        <c:noMultiLvlLbl val="0"/>
      </c:catAx>
      <c:valAx>
        <c:axId val="1783073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56299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Swansea</a:t>
            </a:r>
            <a:r>
              <a:rPr lang="en-GB" baseline="0"/>
              <a:t> Bay</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Lost Hours.</c:v>
          </c:tx>
          <c:spPr>
            <a:ln w="28575" cap="rnd">
              <a:solidFill>
                <a:schemeClr val="accent1"/>
              </a:solidFill>
              <a:round/>
            </a:ln>
            <a:effectLst/>
          </c:spPr>
          <c:marker>
            <c:symbol val="none"/>
          </c:marker>
          <c:cat>
            <c:strLit>
              <c:ptCount val="1"/>
              <c:pt idx="0">
                <c:v>Grand Total</c:v>
              </c:pt>
            </c:strLit>
          </c:cat>
          <c:val>
            <c:numLit>
              <c:formatCode>General</c:formatCode>
              <c:ptCount val="1"/>
              <c:pt idx="0">
                <c:v>0</c:v>
              </c:pt>
            </c:numLit>
          </c:val>
          <c:smooth val="0"/>
          <c:extLst>
            <c:ext xmlns:c16="http://schemas.microsoft.com/office/drawing/2014/chart" uri="{C3380CC4-5D6E-409C-BE32-E72D297353CC}">
              <c16:uniqueId val="{00000000-4C54-4306-8283-6009EC76B96E}"/>
            </c:ext>
          </c:extLst>
        </c:ser>
        <c:ser>
          <c:idx val="1"/>
          <c:order val="1"/>
          <c:tx>
            <c:v>25% Reduction</c:v>
          </c:tx>
          <c:spPr>
            <a:ln w="28575" cap="rnd">
              <a:solidFill>
                <a:schemeClr val="accent2"/>
              </a:solidFill>
              <a:round/>
            </a:ln>
            <a:effectLst/>
          </c:spPr>
          <c:marker>
            <c:symbol val="none"/>
          </c:marker>
          <c:cat>
            <c:strLit>
              <c:ptCount val="1"/>
              <c:pt idx="0">
                <c:v>Grand Total</c:v>
              </c:pt>
            </c:strLit>
          </c:cat>
          <c:val>
            <c:numLit>
              <c:formatCode>General</c:formatCode>
              <c:ptCount val="1"/>
              <c:pt idx="0">
                <c:v>0</c:v>
              </c:pt>
            </c:numLit>
          </c:val>
          <c:smooth val="0"/>
          <c:extLst>
            <c:ext xmlns:c16="http://schemas.microsoft.com/office/drawing/2014/chart" uri="{C3380CC4-5D6E-409C-BE32-E72D297353CC}">
              <c16:uniqueId val="{00000001-4C54-4306-8283-6009EC76B96E}"/>
            </c:ext>
          </c:extLst>
        </c:ser>
        <c:dLbls>
          <c:showLegendKey val="0"/>
          <c:showVal val="0"/>
          <c:showCatName val="0"/>
          <c:showSerName val="0"/>
          <c:showPercent val="0"/>
          <c:showBubbleSize val="0"/>
        </c:dLbls>
        <c:smooth val="0"/>
        <c:axId val="1955561920"/>
        <c:axId val="1783088112"/>
      </c:lineChart>
      <c:catAx>
        <c:axId val="195556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88112"/>
        <c:crosses val="autoZero"/>
        <c:auto val="1"/>
        <c:lblAlgn val="ctr"/>
        <c:lblOffset val="100"/>
        <c:noMultiLvlLbl val="0"/>
      </c:catAx>
      <c:valAx>
        <c:axId val="1783088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5561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Swansea</a:t>
            </a:r>
            <a:r>
              <a:rPr lang="en-US" baseline="0"/>
              <a:t> Bay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1"/>
              </a:solidFill>
              <a:round/>
            </a:ln>
            <a:effectLst/>
          </c:spPr>
          <c:marker>
            <c:symbol val="none"/>
          </c:marker>
          <c:cat>
            <c:strLit>
              <c:ptCount val="26"/>
              <c:pt idx="0">
                <c:v>01/06/2022</c:v>
              </c:pt>
              <c:pt idx="1">
                <c:v>02/06/2022</c:v>
              </c:pt>
              <c:pt idx="2">
                <c:v>03/06/2022</c:v>
              </c:pt>
              <c:pt idx="3">
                <c:v>04/06/2022</c:v>
              </c:pt>
              <c:pt idx="4">
                <c:v>05/06/2022</c:v>
              </c:pt>
              <c:pt idx="5">
                <c:v>06/06/2022</c:v>
              </c:pt>
              <c:pt idx="6">
                <c:v>07/06/2022</c:v>
              </c:pt>
              <c:pt idx="7">
                <c:v>08/06/2022</c:v>
              </c:pt>
              <c:pt idx="8">
                <c:v>09/06/2022</c:v>
              </c:pt>
              <c:pt idx="9">
                <c:v>10/06/2022</c:v>
              </c:pt>
              <c:pt idx="10">
                <c:v>11/06/2022</c:v>
              </c:pt>
              <c:pt idx="11">
                <c:v>12/06/2022</c:v>
              </c:pt>
              <c:pt idx="12">
                <c:v>13/06/2022</c:v>
              </c:pt>
              <c:pt idx="13">
                <c:v>14/06/2022</c:v>
              </c:pt>
              <c:pt idx="14">
                <c:v>15/06/2022</c:v>
              </c:pt>
              <c:pt idx="15">
                <c:v>16/06/2022</c:v>
              </c:pt>
              <c:pt idx="16">
                <c:v>17/06/2022</c:v>
              </c:pt>
              <c:pt idx="17">
                <c:v>18/06/2022</c:v>
              </c:pt>
              <c:pt idx="18">
                <c:v>19/06/2022</c:v>
              </c:pt>
              <c:pt idx="19">
                <c:v>20/06/2022</c:v>
              </c:pt>
              <c:pt idx="20">
                <c:v>21/06/2022</c:v>
              </c:pt>
              <c:pt idx="21">
                <c:v>22/06/2022</c:v>
              </c:pt>
              <c:pt idx="22">
                <c:v>23/06/2022</c:v>
              </c:pt>
              <c:pt idx="23">
                <c:v>24/06/2022</c:v>
              </c:pt>
              <c:pt idx="24">
                <c:v>25/06/2022</c:v>
              </c:pt>
              <c:pt idx="25">
                <c:v>26/06/2022</c:v>
              </c:pt>
            </c:strLit>
          </c:cat>
          <c:val>
            <c:numLit>
              <c:formatCode>General</c:formatCode>
              <c:ptCount val="26"/>
              <c:pt idx="0">
                <c:v>2</c:v>
              </c:pt>
              <c:pt idx="1">
                <c:v>0</c:v>
              </c:pt>
              <c:pt idx="2">
                <c:v>0</c:v>
              </c:pt>
              <c:pt idx="3">
                <c:v>0</c:v>
              </c:pt>
              <c:pt idx="4">
                <c:v>9</c:v>
              </c:pt>
              <c:pt idx="5">
                <c:v>6</c:v>
              </c:pt>
              <c:pt idx="6">
                <c:v>11</c:v>
              </c:pt>
              <c:pt idx="7">
                <c:v>2</c:v>
              </c:pt>
              <c:pt idx="8">
                <c:v>13</c:v>
              </c:pt>
              <c:pt idx="9">
                <c:v>7</c:v>
              </c:pt>
              <c:pt idx="10">
                <c:v>8</c:v>
              </c:pt>
              <c:pt idx="11">
                <c:v>9</c:v>
              </c:pt>
              <c:pt idx="12">
                <c:v>7</c:v>
              </c:pt>
              <c:pt idx="13">
                <c:v>17</c:v>
              </c:pt>
              <c:pt idx="14">
                <c:v>15</c:v>
              </c:pt>
              <c:pt idx="15">
                <c:v>12</c:v>
              </c:pt>
              <c:pt idx="16">
                <c:v>3</c:v>
              </c:pt>
              <c:pt idx="17">
                <c:v>2</c:v>
              </c:pt>
              <c:pt idx="18">
                <c:v>11</c:v>
              </c:pt>
              <c:pt idx="19">
                <c:v>13</c:v>
              </c:pt>
              <c:pt idx="20">
                <c:v>15</c:v>
              </c:pt>
              <c:pt idx="21">
                <c:v>13</c:v>
              </c:pt>
              <c:pt idx="22">
                <c:v>17</c:v>
              </c:pt>
              <c:pt idx="23">
                <c:v>14</c:v>
              </c:pt>
              <c:pt idx="24">
                <c:v>14</c:v>
              </c:pt>
              <c:pt idx="25">
                <c:v>2</c:v>
              </c:pt>
            </c:numLit>
          </c:val>
          <c:smooth val="0"/>
          <c:extLst>
            <c:ext xmlns:c16="http://schemas.microsoft.com/office/drawing/2014/chart" uri="{C3380CC4-5D6E-409C-BE32-E72D297353CC}">
              <c16:uniqueId val="{00000000-00CF-4B2C-9683-5E452A7B3A9C}"/>
            </c:ext>
          </c:extLst>
        </c:ser>
        <c:dLbls>
          <c:showLegendKey val="0"/>
          <c:showVal val="0"/>
          <c:showCatName val="0"/>
          <c:showSerName val="0"/>
          <c:showPercent val="0"/>
          <c:showBubbleSize val="0"/>
        </c:dLbls>
        <c:smooth val="0"/>
        <c:axId val="1888516272"/>
        <c:axId val="1783109328"/>
      </c:lineChart>
      <c:catAx>
        <c:axId val="1888516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109328"/>
        <c:crosses val="autoZero"/>
        <c:auto val="1"/>
        <c:lblAlgn val="ctr"/>
        <c:lblOffset val="100"/>
        <c:noMultiLvlLbl val="0"/>
      </c:catAx>
      <c:valAx>
        <c:axId val="1783109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85162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b="0" i="0" baseline="0">
                <a:effectLst/>
              </a:rPr>
              <a:t>Amber Incidents, Median, 65th and 95th Percentile</a:t>
            </a:r>
            <a:endParaRPr lang="en-GB" sz="400">
              <a:effectLst/>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Daily_Data!$N$1</c:f>
              <c:strCache>
                <c:ptCount val="1"/>
                <c:pt idx="0">
                  <c:v>Amber Responded Incidents</c:v>
                </c:pt>
              </c:strCache>
            </c:strRef>
          </c:tx>
          <c:spPr>
            <a:solidFill>
              <a:schemeClr val="accent1"/>
            </a:solidFill>
            <a:ln>
              <a:noFill/>
            </a:ln>
            <a:effectLst/>
          </c:spPr>
          <c:invertIfNegative val="0"/>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Daily_Data!$N$1279:$N$1309</c:f>
              <c:numCache>
                <c:formatCode>###0</c:formatCode>
                <c:ptCount val="31"/>
                <c:pt idx="0">
                  <c:v>477</c:v>
                </c:pt>
                <c:pt idx="1">
                  <c:v>451</c:v>
                </c:pt>
                <c:pt idx="2">
                  <c:v>458</c:v>
                </c:pt>
                <c:pt idx="3">
                  <c:v>447</c:v>
                </c:pt>
                <c:pt idx="4">
                  <c:v>463</c:v>
                </c:pt>
                <c:pt idx="5">
                  <c:v>473</c:v>
                </c:pt>
                <c:pt idx="6">
                  <c:v>416</c:v>
                </c:pt>
                <c:pt idx="7">
                  <c:v>741</c:v>
                </c:pt>
                <c:pt idx="8">
                  <c:v>773</c:v>
                </c:pt>
                <c:pt idx="9">
                  <c:v>724</c:v>
                </c:pt>
                <c:pt idx="10">
                  <c:v>701</c:v>
                </c:pt>
                <c:pt idx="11">
                  <c:v>681</c:v>
                </c:pt>
                <c:pt idx="12">
                  <c:v>665</c:v>
                </c:pt>
                <c:pt idx="13">
                  <c:v>633</c:v>
                </c:pt>
                <c:pt idx="14">
                  <c:v>663</c:v>
                </c:pt>
                <c:pt idx="15">
                  <c:v>756</c:v>
                </c:pt>
                <c:pt idx="16">
                  <c:v>688</c:v>
                </c:pt>
                <c:pt idx="17">
                  <c:v>690</c:v>
                </c:pt>
                <c:pt idx="18">
                  <c:v>679</c:v>
                </c:pt>
                <c:pt idx="19">
                  <c:v>687</c:v>
                </c:pt>
                <c:pt idx="20">
                  <c:v>667</c:v>
                </c:pt>
                <c:pt idx="21">
                  <c:v>678</c:v>
                </c:pt>
                <c:pt idx="22">
                  <c:v>716</c:v>
                </c:pt>
                <c:pt idx="23">
                  <c:v>713</c:v>
                </c:pt>
                <c:pt idx="24">
                  <c:v>650</c:v>
                </c:pt>
                <c:pt idx="25">
                  <c:v>608</c:v>
                </c:pt>
                <c:pt idx="26">
                  <c:v>610</c:v>
                </c:pt>
                <c:pt idx="27">
                  <c:v>613</c:v>
                </c:pt>
                <c:pt idx="28">
                  <c:v>687</c:v>
                </c:pt>
                <c:pt idx="29">
                  <c:v>681</c:v>
                </c:pt>
                <c:pt idx="30">
                  <c:v>689</c:v>
                </c:pt>
              </c:numCache>
            </c:numRef>
          </c:val>
          <c:extLst>
            <c:ext xmlns:c16="http://schemas.microsoft.com/office/drawing/2014/chart" uri="{C3380CC4-5D6E-409C-BE32-E72D297353CC}">
              <c16:uniqueId val="{00000002-281D-4D82-BEA2-85FBA2D0F59A}"/>
            </c:ext>
          </c:extLst>
        </c:ser>
        <c:dLbls>
          <c:showLegendKey val="0"/>
          <c:showVal val="0"/>
          <c:showCatName val="0"/>
          <c:showSerName val="0"/>
          <c:showPercent val="0"/>
          <c:showBubbleSize val="0"/>
        </c:dLbls>
        <c:gapWidth val="150"/>
        <c:axId val="512510368"/>
        <c:axId val="512510040"/>
      </c:barChart>
      <c:lineChart>
        <c:grouping val="standard"/>
        <c:varyColors val="0"/>
        <c:ser>
          <c:idx val="1"/>
          <c:order val="1"/>
          <c:tx>
            <c:strRef>
              <c:f>Daily_Data!$O$1</c:f>
              <c:strCache>
                <c:ptCount val="1"/>
                <c:pt idx="0">
                  <c:v>Amber median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Daily_Data!$O$1279:$O$1309</c:f>
              <c:numCache>
                <c:formatCode>h:mm:ss</c:formatCode>
                <c:ptCount val="31"/>
                <c:pt idx="0">
                  <c:v>9.4016203703703699E-2</c:v>
                </c:pt>
                <c:pt idx="1">
                  <c:v>0.10291666666666666</c:v>
                </c:pt>
                <c:pt idx="2">
                  <c:v>0.10417824074074074</c:v>
                </c:pt>
                <c:pt idx="3">
                  <c:v>9.2187500000000006E-2</c:v>
                </c:pt>
                <c:pt idx="4">
                  <c:v>0.11368055555555555</c:v>
                </c:pt>
                <c:pt idx="5">
                  <c:v>8.7951388888888898E-2</c:v>
                </c:pt>
                <c:pt idx="6">
                  <c:v>6.6163194444444448E-2</c:v>
                </c:pt>
                <c:pt idx="7">
                  <c:v>6.8483796296296293E-2</c:v>
                </c:pt>
                <c:pt idx="8">
                  <c:v>9.0532407407407409E-2</c:v>
                </c:pt>
                <c:pt idx="9">
                  <c:v>0.10707175925925926</c:v>
                </c:pt>
                <c:pt idx="10">
                  <c:v>8.6435185185185184E-2</c:v>
                </c:pt>
                <c:pt idx="11">
                  <c:v>7.4965277777777783E-2</c:v>
                </c:pt>
                <c:pt idx="12">
                  <c:v>7.4212962962962967E-2</c:v>
                </c:pt>
                <c:pt idx="13">
                  <c:v>6.9814814814814816E-2</c:v>
                </c:pt>
                <c:pt idx="14">
                  <c:v>6.9189814814814815E-2</c:v>
                </c:pt>
                <c:pt idx="15">
                  <c:v>5.4537037037037044E-2</c:v>
                </c:pt>
                <c:pt idx="16">
                  <c:v>5.2337962962962968E-2</c:v>
                </c:pt>
                <c:pt idx="17">
                  <c:v>4.6608796296296294E-2</c:v>
                </c:pt>
                <c:pt idx="18">
                  <c:v>6.821180555555556E-2</c:v>
                </c:pt>
                <c:pt idx="19">
                  <c:v>8.006365740740741E-2</c:v>
                </c:pt>
                <c:pt idx="20">
                  <c:v>6.5520833333333334E-2</c:v>
                </c:pt>
                <c:pt idx="21">
                  <c:v>7.9456018518518523E-2</c:v>
                </c:pt>
                <c:pt idx="22">
                  <c:v>7.439236111111111E-2</c:v>
                </c:pt>
                <c:pt idx="23">
                  <c:v>7.4050925925925923E-2</c:v>
                </c:pt>
                <c:pt idx="24">
                  <c:v>6.7511574074074071E-2</c:v>
                </c:pt>
                <c:pt idx="25">
                  <c:v>5.0509259259259254E-2</c:v>
                </c:pt>
                <c:pt idx="26">
                  <c:v>3.5567129629629629E-2</c:v>
                </c:pt>
                <c:pt idx="27">
                  <c:v>4.9484953703703698E-2</c:v>
                </c:pt>
                <c:pt idx="28">
                  <c:v>7.9953703703703707E-2</c:v>
                </c:pt>
                <c:pt idx="29">
                  <c:v>5.769675925925926E-2</c:v>
                </c:pt>
                <c:pt idx="30">
                  <c:v>5.2760416666666664E-2</c:v>
                </c:pt>
              </c:numCache>
            </c:numRef>
          </c:val>
          <c:smooth val="0"/>
          <c:extLst>
            <c:ext xmlns:c16="http://schemas.microsoft.com/office/drawing/2014/chart" uri="{C3380CC4-5D6E-409C-BE32-E72D297353CC}">
              <c16:uniqueId val="{00000004-214C-4A33-BFAB-2DAC1DFBC4A9}"/>
            </c:ext>
          </c:extLst>
        </c:ser>
        <c:ser>
          <c:idx val="2"/>
          <c:order val="2"/>
          <c:tx>
            <c:strRef>
              <c:f>Daily_Data!$P$1</c:f>
              <c:strCache>
                <c:ptCount val="1"/>
                <c:pt idx="0">
                  <c:v>Amber 65th</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Daily_Data!$P$1279:$P$1309</c:f>
              <c:numCache>
                <c:formatCode>h:mm:ss</c:formatCode>
                <c:ptCount val="31"/>
                <c:pt idx="0">
                  <c:v>0.13394675925925925</c:v>
                </c:pt>
                <c:pt idx="1">
                  <c:v>0.15213657407407402</c:v>
                </c:pt>
                <c:pt idx="2">
                  <c:v>0.15627777777777777</c:v>
                </c:pt>
                <c:pt idx="3">
                  <c:v>0.13921064814814818</c:v>
                </c:pt>
                <c:pt idx="4">
                  <c:v>0.16751851851851854</c:v>
                </c:pt>
                <c:pt idx="5">
                  <c:v>0.14567824074074073</c:v>
                </c:pt>
                <c:pt idx="6">
                  <c:v>9.2856481481481512E-2</c:v>
                </c:pt>
                <c:pt idx="7">
                  <c:v>9.9652777777777771E-2</c:v>
                </c:pt>
                <c:pt idx="8">
                  <c:v>0.12564814814814815</c:v>
                </c:pt>
                <c:pt idx="9">
                  <c:v>0.14650462962962962</c:v>
                </c:pt>
                <c:pt idx="10">
                  <c:v>0.12061342592592593</c:v>
                </c:pt>
                <c:pt idx="11">
                  <c:v>0.11030092592592593</c:v>
                </c:pt>
                <c:pt idx="12">
                  <c:v>0.11650462962962964</c:v>
                </c:pt>
                <c:pt idx="13">
                  <c:v>0.10281250000000001</c:v>
                </c:pt>
                <c:pt idx="14">
                  <c:v>0.10383101851851852</c:v>
                </c:pt>
                <c:pt idx="15">
                  <c:v>8.6018518518518508E-2</c:v>
                </c:pt>
                <c:pt idx="16">
                  <c:v>8.082175925925926E-2</c:v>
                </c:pt>
                <c:pt idx="17">
                  <c:v>8.1064814814814812E-2</c:v>
                </c:pt>
                <c:pt idx="18">
                  <c:v>0.10683449074074072</c:v>
                </c:pt>
                <c:pt idx="19">
                  <c:v>0.12069155092592593</c:v>
                </c:pt>
                <c:pt idx="20">
                  <c:v>0.10327546296296299</c:v>
                </c:pt>
                <c:pt idx="21">
                  <c:v>0.12306712962962964</c:v>
                </c:pt>
                <c:pt idx="22">
                  <c:v>0.11162962962962963</c:v>
                </c:pt>
                <c:pt idx="23">
                  <c:v>0.10643229166666666</c:v>
                </c:pt>
                <c:pt idx="24">
                  <c:v>0.10267245370370373</c:v>
                </c:pt>
                <c:pt idx="25">
                  <c:v>7.2835648148148149E-2</c:v>
                </c:pt>
                <c:pt idx="26">
                  <c:v>5.3310185185185183E-2</c:v>
                </c:pt>
                <c:pt idx="27">
                  <c:v>7.6505787037037046E-2</c:v>
                </c:pt>
                <c:pt idx="28">
                  <c:v>0.1131550925925926</c:v>
                </c:pt>
                <c:pt idx="29">
                  <c:v>7.7817708333333346E-2</c:v>
                </c:pt>
                <c:pt idx="30">
                  <c:v>8.2897569444444458E-2</c:v>
                </c:pt>
              </c:numCache>
            </c:numRef>
          </c:val>
          <c:smooth val="0"/>
          <c:extLst>
            <c:ext xmlns:c16="http://schemas.microsoft.com/office/drawing/2014/chart" uri="{C3380CC4-5D6E-409C-BE32-E72D297353CC}">
              <c16:uniqueId val="{00000005-214C-4A33-BFAB-2DAC1DFBC4A9}"/>
            </c:ext>
          </c:extLst>
        </c:ser>
        <c:ser>
          <c:idx val="3"/>
          <c:order val="3"/>
          <c:tx>
            <c:strRef>
              <c:f>Daily_Data!$Q$1</c:f>
              <c:strCache>
                <c:ptCount val="1"/>
                <c:pt idx="0">
                  <c:v>Amber 95th</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Daily_Data!$Q$1279:$Q$1309</c:f>
              <c:numCache>
                <c:formatCode>h:mm:ss</c:formatCode>
                <c:ptCount val="31"/>
                <c:pt idx="0">
                  <c:v>0.41243055555555547</c:v>
                </c:pt>
                <c:pt idx="1">
                  <c:v>0.33775462962962954</c:v>
                </c:pt>
                <c:pt idx="2">
                  <c:v>0.35095081018518504</c:v>
                </c:pt>
                <c:pt idx="3">
                  <c:v>0.35074189814814821</c:v>
                </c:pt>
                <c:pt idx="4">
                  <c:v>0.33667013888888875</c:v>
                </c:pt>
                <c:pt idx="5">
                  <c:v>0.35169212962962959</c:v>
                </c:pt>
                <c:pt idx="6">
                  <c:v>0.27690624999999985</c:v>
                </c:pt>
                <c:pt idx="7">
                  <c:v>0.31422453703703707</c:v>
                </c:pt>
                <c:pt idx="8">
                  <c:v>0.34335648148148151</c:v>
                </c:pt>
                <c:pt idx="9">
                  <c:v>0.32827546296296295</c:v>
                </c:pt>
                <c:pt idx="10">
                  <c:v>0.2668402777777778</c:v>
                </c:pt>
                <c:pt idx="11">
                  <c:v>0.3616435185185185</c:v>
                </c:pt>
                <c:pt idx="12">
                  <c:v>0.33776620370370369</c:v>
                </c:pt>
                <c:pt idx="13">
                  <c:v>0.30731481481481482</c:v>
                </c:pt>
                <c:pt idx="14">
                  <c:v>0.39489583333333328</c:v>
                </c:pt>
                <c:pt idx="15">
                  <c:v>0.21932870370370372</c:v>
                </c:pt>
                <c:pt idx="16">
                  <c:v>0.22659722222222223</c:v>
                </c:pt>
                <c:pt idx="17">
                  <c:v>0.23979166666666665</c:v>
                </c:pt>
                <c:pt idx="18">
                  <c:v>0.38378472222222232</c:v>
                </c:pt>
                <c:pt idx="19">
                  <c:v>0.36034432870370364</c:v>
                </c:pt>
                <c:pt idx="20">
                  <c:v>0.277787037037037</c:v>
                </c:pt>
                <c:pt idx="21">
                  <c:v>0.33869907407407385</c:v>
                </c:pt>
                <c:pt idx="22">
                  <c:v>0.38324247685185181</c:v>
                </c:pt>
                <c:pt idx="23">
                  <c:v>0.27589004629629604</c:v>
                </c:pt>
                <c:pt idx="24">
                  <c:v>0.25903356481481482</c:v>
                </c:pt>
                <c:pt idx="25">
                  <c:v>0.25299768518518517</c:v>
                </c:pt>
                <c:pt idx="26">
                  <c:v>0.16003472222222223</c:v>
                </c:pt>
                <c:pt idx="27">
                  <c:v>0.27319502314814809</c:v>
                </c:pt>
                <c:pt idx="28">
                  <c:v>0.32267592592592587</c:v>
                </c:pt>
                <c:pt idx="29">
                  <c:v>0.25788483796296269</c:v>
                </c:pt>
                <c:pt idx="30">
                  <c:v>0.22308043981481462</c:v>
                </c:pt>
              </c:numCache>
            </c:numRef>
          </c:val>
          <c:smooth val="0"/>
          <c:extLst>
            <c:ext xmlns:c16="http://schemas.microsoft.com/office/drawing/2014/chart" uri="{C3380CC4-5D6E-409C-BE32-E72D297353CC}">
              <c16:uniqueId val="{00000006-214C-4A33-BFAB-2DAC1DFBC4A9}"/>
            </c:ext>
          </c:extLst>
        </c:ser>
        <c:dLbls>
          <c:showLegendKey val="0"/>
          <c:showVal val="0"/>
          <c:showCatName val="0"/>
          <c:showSerName val="0"/>
          <c:showPercent val="0"/>
          <c:showBubbleSize val="0"/>
        </c:dLbls>
        <c:marker val="1"/>
        <c:smooth val="0"/>
        <c:axId val="629686447"/>
        <c:axId val="1139440463"/>
      </c:lineChart>
      <c:valAx>
        <c:axId val="5125100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2510368"/>
        <c:crosses val="max"/>
        <c:crossBetween val="between"/>
      </c:valAx>
      <c:dateAx>
        <c:axId val="512510368"/>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2510040"/>
        <c:crosses val="autoZero"/>
        <c:auto val="1"/>
        <c:lblOffset val="100"/>
        <c:baseTimeUnit val="days"/>
      </c:dateAx>
      <c:valAx>
        <c:axId val="1139440463"/>
        <c:scaling>
          <c:orientation val="minMax"/>
        </c:scaling>
        <c:delete val="0"/>
        <c:axPos val="l"/>
        <c:numFmt formatCode="h:mm:ss"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686447"/>
        <c:crosses val="autoZero"/>
        <c:crossBetween val="between"/>
      </c:valAx>
      <c:dateAx>
        <c:axId val="629686447"/>
        <c:scaling>
          <c:orientation val="minMax"/>
        </c:scaling>
        <c:delete val="1"/>
        <c:axPos val="b"/>
        <c:numFmt formatCode="m/d/yyyy" sourceLinked="1"/>
        <c:majorTickMark val="out"/>
        <c:minorTickMark val="none"/>
        <c:tickLblPos val="nextTo"/>
        <c:crossAx val="1139440463"/>
        <c:crosses val="autoZero"/>
        <c:auto val="1"/>
        <c:lblOffset val="100"/>
        <c:baseTimeUnit val="days"/>
        <c:majorUnit val="1"/>
        <c:minorUnit val="1"/>
      </c:date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sz="1000">
                <a:latin typeface="Verdana" panose="020B0604030504040204" pitchFamily="34" charset="0"/>
                <a:ea typeface="Verdana" panose="020B0604030504040204" pitchFamily="34" charset="0"/>
              </a:rPr>
              <a:t>Conveyances</a:t>
            </a:r>
            <a:r>
              <a:rPr lang="en-GB" sz="1000" baseline="0">
                <a:latin typeface="Verdana" panose="020B0604030504040204" pitchFamily="34" charset="0"/>
                <a:ea typeface="Verdana" panose="020B0604030504040204" pitchFamily="34" charset="0"/>
              </a:rPr>
              <a:t> and Referrals to Alternative Provider</a:t>
            </a:r>
            <a:endParaRPr lang="en-GB" sz="1000">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lineChart>
        <c:grouping val="standard"/>
        <c:varyColors val="0"/>
        <c:ser>
          <c:idx val="0"/>
          <c:order val="0"/>
          <c:tx>
            <c:strRef>
              <c:f>Daily_Data!$R$1</c:f>
              <c:strCache>
                <c:ptCount val="1"/>
                <c:pt idx="0">
                  <c:v>Conveyances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Daily_Data!$R$1279:$R$1309</c:f>
              <c:numCache>
                <c:formatCode>General</c:formatCode>
                <c:ptCount val="31"/>
                <c:pt idx="0">
                  <c:v>415</c:v>
                </c:pt>
                <c:pt idx="1">
                  <c:v>385</c:v>
                </c:pt>
                <c:pt idx="2">
                  <c:v>391</c:v>
                </c:pt>
                <c:pt idx="3">
                  <c:v>409</c:v>
                </c:pt>
                <c:pt idx="4">
                  <c:v>428</c:v>
                </c:pt>
                <c:pt idx="5">
                  <c:v>426</c:v>
                </c:pt>
                <c:pt idx="6">
                  <c:v>363</c:v>
                </c:pt>
                <c:pt idx="7">
                  <c:v>459</c:v>
                </c:pt>
                <c:pt idx="8">
                  <c:v>410</c:v>
                </c:pt>
                <c:pt idx="9">
                  <c:v>370</c:v>
                </c:pt>
                <c:pt idx="10">
                  <c:v>378</c:v>
                </c:pt>
                <c:pt idx="11">
                  <c:v>389</c:v>
                </c:pt>
                <c:pt idx="12">
                  <c:v>427</c:v>
                </c:pt>
                <c:pt idx="13">
                  <c:v>390</c:v>
                </c:pt>
                <c:pt idx="14">
                  <c:v>443</c:v>
                </c:pt>
                <c:pt idx="15">
                  <c:v>384</c:v>
                </c:pt>
                <c:pt idx="16">
                  <c:v>417</c:v>
                </c:pt>
                <c:pt idx="17">
                  <c:v>480</c:v>
                </c:pt>
                <c:pt idx="18">
                  <c:v>462</c:v>
                </c:pt>
                <c:pt idx="19">
                  <c:v>445</c:v>
                </c:pt>
                <c:pt idx="20">
                  <c:v>452</c:v>
                </c:pt>
                <c:pt idx="21">
                  <c:v>451</c:v>
                </c:pt>
                <c:pt idx="22">
                  <c:v>428</c:v>
                </c:pt>
                <c:pt idx="23">
                  <c:v>364</c:v>
                </c:pt>
                <c:pt idx="24">
                  <c:v>359</c:v>
                </c:pt>
                <c:pt idx="25">
                  <c:v>430</c:v>
                </c:pt>
                <c:pt idx="26">
                  <c:v>440</c:v>
                </c:pt>
                <c:pt idx="27">
                  <c:v>480</c:v>
                </c:pt>
                <c:pt idx="28">
                  <c:v>483</c:v>
                </c:pt>
                <c:pt idx="29">
                  <c:v>425</c:v>
                </c:pt>
                <c:pt idx="30">
                  <c:v>420</c:v>
                </c:pt>
              </c:numCache>
            </c:numRef>
          </c:val>
          <c:smooth val="0"/>
          <c:extLst>
            <c:ext xmlns:c16="http://schemas.microsoft.com/office/drawing/2014/chart" uri="{C3380CC4-5D6E-409C-BE32-E72D297353CC}">
              <c16:uniqueId val="{00000002-874D-4A45-824F-EE2D7CB8A9A3}"/>
            </c:ext>
          </c:extLst>
        </c:ser>
        <c:ser>
          <c:idx val="1"/>
          <c:order val="1"/>
          <c:tx>
            <c:strRef>
              <c:f>Daily_Data!$S$1</c:f>
              <c:strCache>
                <c:ptCount val="1"/>
                <c:pt idx="0">
                  <c:v>Referred to Alternative Provider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Daily_Data!$S$1279:$S$1309</c:f>
              <c:numCache>
                <c:formatCode>General</c:formatCode>
                <c:ptCount val="31"/>
                <c:pt idx="0">
                  <c:v>65</c:v>
                </c:pt>
                <c:pt idx="1">
                  <c:v>56</c:v>
                </c:pt>
                <c:pt idx="2">
                  <c:v>55</c:v>
                </c:pt>
                <c:pt idx="3">
                  <c:v>58</c:v>
                </c:pt>
                <c:pt idx="4">
                  <c:v>48</c:v>
                </c:pt>
                <c:pt idx="5">
                  <c:v>59</c:v>
                </c:pt>
                <c:pt idx="6">
                  <c:v>46</c:v>
                </c:pt>
                <c:pt idx="7" formatCode="#,##0">
                  <c:v>77</c:v>
                </c:pt>
                <c:pt idx="8" formatCode="#,##0">
                  <c:v>51</c:v>
                </c:pt>
                <c:pt idx="9" formatCode="#,##0">
                  <c:v>39</c:v>
                </c:pt>
                <c:pt idx="10">
                  <c:v>54</c:v>
                </c:pt>
                <c:pt idx="11">
                  <c:v>54</c:v>
                </c:pt>
                <c:pt idx="12">
                  <c:v>59</c:v>
                </c:pt>
                <c:pt idx="13">
                  <c:v>36</c:v>
                </c:pt>
                <c:pt idx="14">
                  <c:v>45</c:v>
                </c:pt>
                <c:pt idx="15">
                  <c:v>43</c:v>
                </c:pt>
                <c:pt idx="16">
                  <c:v>54</c:v>
                </c:pt>
                <c:pt idx="17">
                  <c:v>54</c:v>
                </c:pt>
                <c:pt idx="18">
                  <c:v>52</c:v>
                </c:pt>
                <c:pt idx="19">
                  <c:v>53</c:v>
                </c:pt>
                <c:pt idx="20">
                  <c:v>48</c:v>
                </c:pt>
                <c:pt idx="21">
                  <c:v>51</c:v>
                </c:pt>
                <c:pt idx="22">
                  <c:v>42</c:v>
                </c:pt>
                <c:pt idx="23">
                  <c:v>54</c:v>
                </c:pt>
                <c:pt idx="24">
                  <c:v>54</c:v>
                </c:pt>
                <c:pt idx="25">
                  <c:v>47</c:v>
                </c:pt>
                <c:pt idx="26">
                  <c:v>49</c:v>
                </c:pt>
                <c:pt idx="27">
                  <c:v>67</c:v>
                </c:pt>
                <c:pt idx="28">
                  <c:v>53</c:v>
                </c:pt>
                <c:pt idx="29">
                  <c:v>57</c:v>
                </c:pt>
                <c:pt idx="30">
                  <c:v>48</c:v>
                </c:pt>
              </c:numCache>
            </c:numRef>
          </c:val>
          <c:smooth val="0"/>
          <c:extLst>
            <c:ext xmlns:c16="http://schemas.microsoft.com/office/drawing/2014/chart" uri="{C3380CC4-5D6E-409C-BE32-E72D297353CC}">
              <c16:uniqueId val="{00000005-874D-4A45-824F-EE2D7CB8A9A3}"/>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day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03581905203026"/>
          <c:y val="0.141550986364955"/>
          <c:w val="0.80921908290875411"/>
          <c:h val="0.63035646939367562"/>
        </c:manualLayout>
      </c:layout>
      <c:lineChart>
        <c:grouping val="standard"/>
        <c:varyColors val="0"/>
        <c:ser>
          <c:idx val="0"/>
          <c:order val="0"/>
          <c:tx>
            <c:strRef>
              <c:f>Daily_Data!$U$1</c:f>
              <c:strCache>
                <c:ptCount val="1"/>
                <c:pt idx="0">
                  <c:v>Lost Hours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Daily_Data!$U$1279:$U$1309</c:f>
              <c:numCache>
                <c:formatCode>#,##0</c:formatCode>
                <c:ptCount val="31"/>
                <c:pt idx="0">
                  <c:v>548.15804366666646</c:v>
                </c:pt>
                <c:pt idx="1">
                  <c:v>705.93053483333324</c:v>
                </c:pt>
                <c:pt idx="2">
                  <c:v>895.72970166666687</c:v>
                </c:pt>
                <c:pt idx="3">
                  <c:v>973.93693283333357</c:v>
                </c:pt>
                <c:pt idx="4">
                  <c:v>687.28748316666702</c:v>
                </c:pt>
                <c:pt idx="5">
                  <c:v>935.24081283333328</c:v>
                </c:pt>
                <c:pt idx="6">
                  <c:v>844.41748683333344</c:v>
                </c:pt>
                <c:pt idx="7">
                  <c:v>731.8441508333334</c:v>
                </c:pt>
                <c:pt idx="8">
                  <c:v>651.61664200000018</c:v>
                </c:pt>
                <c:pt idx="9">
                  <c:v>815.6994296666669</c:v>
                </c:pt>
                <c:pt idx="10">
                  <c:v>906.27941933333352</c:v>
                </c:pt>
                <c:pt idx="11">
                  <c:v>841.13747766666654</c:v>
                </c:pt>
                <c:pt idx="12">
                  <c:v>774.05942399999992</c:v>
                </c:pt>
                <c:pt idx="13">
                  <c:v>806.42081116666691</c:v>
                </c:pt>
                <c:pt idx="14">
                  <c:v>693.31081216666666</c:v>
                </c:pt>
                <c:pt idx="15">
                  <c:v>615.24471183333321</c:v>
                </c:pt>
                <c:pt idx="16">
                  <c:v>574.53359516666706</c:v>
                </c:pt>
                <c:pt idx="17">
                  <c:v>685.89858400000014</c:v>
                </c:pt>
                <c:pt idx="18">
                  <c:v>725.46552333333364</c:v>
                </c:pt>
                <c:pt idx="19">
                  <c:v>748.50580966666655</c:v>
                </c:pt>
                <c:pt idx="20">
                  <c:v>841.63248083333337</c:v>
                </c:pt>
                <c:pt idx="21">
                  <c:v>782.65442316666667</c:v>
                </c:pt>
                <c:pt idx="22">
                  <c:v>706.69053283333346</c:v>
                </c:pt>
                <c:pt idx="23">
                  <c:v>929.6555371666667</c:v>
                </c:pt>
                <c:pt idx="24">
                  <c:v>821.76247600000011</c:v>
                </c:pt>
                <c:pt idx="25">
                  <c:v>567.16581366666674</c:v>
                </c:pt>
                <c:pt idx="26">
                  <c:v>558.44109383333341</c:v>
                </c:pt>
                <c:pt idx="27">
                  <c:v>671.2</c:v>
                </c:pt>
                <c:pt idx="28">
                  <c:v>646</c:v>
                </c:pt>
                <c:pt idx="29">
                  <c:v>741</c:v>
                </c:pt>
                <c:pt idx="30">
                  <c:v>802</c:v>
                </c:pt>
              </c:numCache>
            </c:numRef>
          </c:val>
          <c:smooth val="0"/>
          <c:extLst>
            <c:ext xmlns:c16="http://schemas.microsoft.com/office/drawing/2014/chart" uri="{C3380CC4-5D6E-409C-BE32-E72D297353CC}">
              <c16:uniqueId val="{00000002-06BE-46B8-91F9-4659407C2C49}"/>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day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lineChart>
        <c:grouping val="standard"/>
        <c:varyColors val="0"/>
        <c:ser>
          <c:idx val="0"/>
          <c:order val="0"/>
          <c:tx>
            <c:strRef>
              <c:f>Daily_Data!$T$1</c:f>
              <c:strCache>
                <c:ptCount val="1"/>
                <c:pt idx="0">
                  <c:v>Average Handover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Daily_Data!$T$1279:$T$1309</c:f>
              <c:numCache>
                <c:formatCode>h:mm:ss</c:formatCode>
                <c:ptCount val="31"/>
                <c:pt idx="0">
                  <c:v>8.6442721445540979E-2</c:v>
                </c:pt>
                <c:pt idx="1">
                  <c:v>8.7022872418300701E-2</c:v>
                </c:pt>
                <c:pt idx="2">
                  <c:v>9.4489150306847569E-2</c:v>
                </c:pt>
                <c:pt idx="3">
                  <c:v>0.10299728661075423</c:v>
                </c:pt>
                <c:pt idx="4">
                  <c:v>8.0124351964411575E-2</c:v>
                </c:pt>
                <c:pt idx="5">
                  <c:v>9.9802539178240779E-2</c:v>
                </c:pt>
                <c:pt idx="6">
                  <c:v>6.6646547674162268E-2</c:v>
                </c:pt>
                <c:pt idx="7">
                  <c:v>7.0543981481481485E-2</c:v>
                </c:pt>
                <c:pt idx="8">
                  <c:v>7.6423611111111109E-2</c:v>
                </c:pt>
                <c:pt idx="9">
                  <c:v>7.5381944444444446E-2</c:v>
                </c:pt>
                <c:pt idx="10">
                  <c:v>7.3402777777777775E-2</c:v>
                </c:pt>
                <c:pt idx="11">
                  <c:v>7.6064814814814807E-2</c:v>
                </c:pt>
                <c:pt idx="12">
                  <c:v>8.3796296296296299E-2</c:v>
                </c:pt>
                <c:pt idx="13">
                  <c:v>6.9224537037037029E-2</c:v>
                </c:pt>
                <c:pt idx="14">
                  <c:v>7.5069444444444453E-2</c:v>
                </c:pt>
                <c:pt idx="15">
                  <c:v>5.9756944444444439E-2</c:v>
                </c:pt>
                <c:pt idx="16">
                  <c:v>5.3749999999999999E-2</c:v>
                </c:pt>
                <c:pt idx="17">
                  <c:v>7.3425925925925936E-2</c:v>
                </c:pt>
                <c:pt idx="18">
                  <c:v>8.1261574074074069E-2</c:v>
                </c:pt>
                <c:pt idx="19">
                  <c:v>7.9768518518518516E-2</c:v>
                </c:pt>
                <c:pt idx="20">
                  <c:v>9.4432870370370361E-2</c:v>
                </c:pt>
                <c:pt idx="21">
                  <c:v>7.9895833333333333E-2</c:v>
                </c:pt>
                <c:pt idx="22">
                  <c:v>8.3958333333333343E-2</c:v>
                </c:pt>
                <c:pt idx="23">
                  <c:v>0.10496527777777777</c:v>
                </c:pt>
                <c:pt idx="24">
                  <c:v>9.0092592592592599E-2</c:v>
                </c:pt>
                <c:pt idx="25">
                  <c:v>7.6805555555555557E-2</c:v>
                </c:pt>
                <c:pt idx="26">
                  <c:v>5.3622685185185183E-2</c:v>
                </c:pt>
                <c:pt idx="27">
                  <c:v>7.0520833333333324E-2</c:v>
                </c:pt>
                <c:pt idx="28">
                  <c:v>7.5671296296296306E-2</c:v>
                </c:pt>
                <c:pt idx="29">
                  <c:v>7.2060185185185185E-2</c:v>
                </c:pt>
                <c:pt idx="30">
                  <c:v>8.9155092592592591E-2</c:v>
                </c:pt>
              </c:numCache>
            </c:numRef>
          </c:val>
          <c:smooth val="0"/>
          <c:extLst>
            <c:ext xmlns:c16="http://schemas.microsoft.com/office/drawing/2014/chart" uri="{C3380CC4-5D6E-409C-BE32-E72D297353CC}">
              <c16:uniqueId val="{00000002-2539-424B-868B-BEF9880CAE32}"/>
            </c:ext>
          </c:extLst>
        </c:ser>
        <c:dLbls>
          <c:showLegendKey val="0"/>
          <c:showVal val="0"/>
          <c:showCatName val="0"/>
          <c:showSerName val="0"/>
          <c:showPercent val="0"/>
          <c:showBubbleSize val="0"/>
        </c:dLbls>
        <c:marker val="1"/>
        <c:smooth val="0"/>
        <c:axId val="1420032447"/>
        <c:axId val="1371084095"/>
      </c:lineChart>
      <c:dateAx>
        <c:axId val="1420032447"/>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1084095"/>
        <c:crosses val="autoZero"/>
        <c:auto val="1"/>
        <c:lblOffset val="100"/>
        <c:baseTimeUnit val="days"/>
      </c:dateAx>
      <c:valAx>
        <c:axId val="1371084095"/>
        <c:scaling>
          <c:orientation val="minMax"/>
        </c:scaling>
        <c:delete val="0"/>
        <c:axPos val="l"/>
        <c:majorGridlines>
          <c:spPr>
            <a:ln w="9525" cap="flat" cmpd="sng" algn="ctr">
              <a:solidFill>
                <a:schemeClr val="tx1">
                  <a:lumMod val="15000"/>
                  <a:lumOff val="85000"/>
                </a:schemeClr>
              </a:solidFill>
              <a:round/>
            </a:ln>
            <a:effectLst/>
          </c:spPr>
        </c:majorGridlines>
        <c:numFmt formatCode="[$-F400]h:mm:ss\ AM/PM"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2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000" b="0">
                <a:latin typeface="Verdana" panose="020B0604030504040204" pitchFamily="34" charset="0"/>
                <a:ea typeface="Verdana" panose="020B0604030504040204" pitchFamily="34" charset="0"/>
              </a:defRPr>
            </a:pPr>
            <a:r>
              <a:rPr lang="en-GB" sz="1000" b="0">
                <a:latin typeface="Verdana" panose="020B0604030504040204" pitchFamily="34" charset="0"/>
                <a:ea typeface="Verdana" panose="020B0604030504040204" pitchFamily="34" charset="0"/>
              </a:rPr>
              <a:t>Post Production Lost Hours</a:t>
            </a:r>
          </a:p>
        </c:rich>
      </c:tx>
      <c:overlay val="0"/>
      <c:spPr>
        <a:noFill/>
        <a:ln>
          <a:noFill/>
        </a:ln>
        <a:effectLst/>
      </c:spPr>
    </c:title>
    <c:autoTitleDeleted val="0"/>
    <c:pivotFmts>
      <c:pivotFmt>
        <c:idx val="0"/>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pivotFmt>
      <c:pivotFmt>
        <c:idx val="3"/>
        <c:spPr>
          <a:solidFill>
            <a:schemeClr val="accent1"/>
          </a:solidFill>
          <a:ln w="28575" cap="rnd">
            <a:solidFill>
              <a:schemeClr val="accent1"/>
            </a:solidFill>
            <a:round/>
          </a:ln>
          <a:effectLst/>
        </c:spPr>
      </c:pivotFmt>
      <c:pivotFmt>
        <c:idx val="4"/>
        <c:spPr>
          <a:solidFill>
            <a:schemeClr val="accent1"/>
          </a:solidFill>
          <a:ln w="28575" cap="rnd">
            <a:solidFill>
              <a:schemeClr val="accent1"/>
            </a:solidFill>
            <a:round/>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pivotFmt>
      <c:pivotFmt>
        <c:idx val="6"/>
        <c:spPr>
          <a:solidFill>
            <a:schemeClr val="accent1"/>
          </a:solidFill>
          <a:ln w="28575" cap="rnd">
            <a:solidFill>
              <a:schemeClr val="accent1"/>
            </a:solidFill>
            <a:round/>
          </a:ln>
          <a:effectLst/>
        </c:spPr>
      </c:pivotFmt>
      <c:pivotFmt>
        <c:idx val="7"/>
        <c:spPr>
          <a:solidFill>
            <a:schemeClr val="accent1"/>
          </a:solidFill>
          <a:ln w="28575" cap="rnd">
            <a:solidFill>
              <a:schemeClr val="accent1"/>
            </a:solidFill>
            <a:round/>
          </a:ln>
          <a:effectLst/>
        </c:spPr>
      </c:pivotFmt>
      <c:pivotFmt>
        <c:idx val="8"/>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5"/>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9.6199780861943029E-2"/>
          <c:y val="0.15213572932096367"/>
          <c:w val="0.87501440629819005"/>
          <c:h val="0.61560380447493568"/>
        </c:manualLayout>
      </c:layout>
      <c:lineChart>
        <c:grouping val="standard"/>
        <c:varyColors val="0"/>
        <c:ser>
          <c:idx val="1"/>
          <c:order val="0"/>
          <c:tx>
            <c:strRef>
              <c:f>Daily_Data!$Y$1</c:f>
              <c:strCache>
                <c:ptCount val="1"/>
                <c:pt idx="0">
                  <c:v>PPLH</c:v>
                </c:pt>
              </c:strCache>
            </c:strRef>
          </c:tx>
          <c:marker>
            <c:symbol val="square"/>
            <c:size val="5"/>
          </c:marker>
          <c:cat>
            <c:numRef>
              <c:f>Daily_Data!$C$1279:$C$1309</c:f>
              <c:numCache>
                <c:formatCode>m/d/yyyy</c:formatCode>
                <c:ptCount val="31"/>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numCache>
            </c:numRef>
          </c:cat>
          <c:val>
            <c:numRef>
              <c:f>Daily_Data!$Y$1279:$Y$1309</c:f>
              <c:numCache>
                <c:formatCode>#,##0</c:formatCode>
                <c:ptCount val="31"/>
                <c:pt idx="0">
                  <c:v>437.84999999999997</c:v>
                </c:pt>
                <c:pt idx="1">
                  <c:v>330.8</c:v>
                </c:pt>
                <c:pt idx="2">
                  <c:v>336.65</c:v>
                </c:pt>
                <c:pt idx="3">
                  <c:v>415.41666666666669</c:v>
                </c:pt>
                <c:pt idx="4">
                  <c:v>403.2833333333333</c:v>
                </c:pt>
                <c:pt idx="5">
                  <c:v>453.5</c:v>
                </c:pt>
                <c:pt idx="6">
                  <c:v>378.05</c:v>
                </c:pt>
                <c:pt idx="7">
                  <c:v>405.86666666666667</c:v>
                </c:pt>
                <c:pt idx="8">
                  <c:v>332.26666666666665</c:v>
                </c:pt>
                <c:pt idx="9">
                  <c:v>359</c:v>
                </c:pt>
                <c:pt idx="10">
                  <c:v>400.06666666666666</c:v>
                </c:pt>
                <c:pt idx="11">
                  <c:v>452.05</c:v>
                </c:pt>
                <c:pt idx="12">
                  <c:v>339.56666666666666</c:v>
                </c:pt>
                <c:pt idx="13">
                  <c:v>431.4</c:v>
                </c:pt>
                <c:pt idx="14">
                  <c:v>375.61666666666667</c:v>
                </c:pt>
                <c:pt idx="15">
                  <c:v>330.26666666666665</c:v>
                </c:pt>
                <c:pt idx="16">
                  <c:v>327.41666666666669</c:v>
                </c:pt>
                <c:pt idx="17">
                  <c:v>369.76666666666665</c:v>
                </c:pt>
                <c:pt idx="18">
                  <c:v>420.84999999999997</c:v>
                </c:pt>
                <c:pt idx="19">
                  <c:v>410.9</c:v>
                </c:pt>
                <c:pt idx="20">
                  <c:v>379.6</c:v>
                </c:pt>
                <c:pt idx="21">
                  <c:v>397.9</c:v>
                </c:pt>
                <c:pt idx="22">
                  <c:v>326.18333333333334</c:v>
                </c:pt>
                <c:pt idx="23">
                  <c:v>341.68333333333334</c:v>
                </c:pt>
                <c:pt idx="24">
                  <c:v>300.21666666666664</c:v>
                </c:pt>
                <c:pt idx="25">
                  <c:v>400.73333333333335</c:v>
                </c:pt>
                <c:pt idx="26">
                  <c:v>399.16666666666669</c:v>
                </c:pt>
                <c:pt idx="27">
                  <c:v>361.46666666666664</c:v>
                </c:pt>
                <c:pt idx="28">
                  <c:v>374.7</c:v>
                </c:pt>
                <c:pt idx="29">
                  <c:v>372.36666666666667</c:v>
                </c:pt>
                <c:pt idx="30">
                  <c:v>388.33333333333331</c:v>
                </c:pt>
              </c:numCache>
            </c:numRef>
          </c:val>
          <c:smooth val="0"/>
          <c:extLst>
            <c:ext xmlns:c16="http://schemas.microsoft.com/office/drawing/2014/chart" uri="{C3380CC4-5D6E-409C-BE32-E72D297353CC}">
              <c16:uniqueId val="{00000003-79BA-4984-AAE8-3A33020A60D9}"/>
            </c:ext>
          </c:extLst>
        </c:ser>
        <c:dLbls>
          <c:showLegendKey val="0"/>
          <c:showVal val="0"/>
          <c:showCatName val="0"/>
          <c:showSerName val="0"/>
          <c:showPercent val="0"/>
          <c:showBubbleSize val="0"/>
        </c:dLbls>
        <c:marker val="1"/>
        <c:smooth val="0"/>
        <c:axId val="1924638416"/>
        <c:axId val="1568589072"/>
      </c:lineChart>
      <c:dateAx>
        <c:axId val="1924638416"/>
        <c:scaling>
          <c:orientation val="minMax"/>
        </c:scaling>
        <c:delete val="0"/>
        <c:axPos val="b"/>
        <c:numFmt formatCode="m/d/yyyy" sourceLinked="1"/>
        <c:majorTickMark val="out"/>
        <c:minorTickMark val="none"/>
        <c:tickLblPos val="nextTo"/>
        <c:txPr>
          <a:bodyPr/>
          <a:lstStyle/>
          <a:p>
            <a:pPr>
              <a:defRPr sz="900"/>
            </a:pPr>
            <a:endParaRPr lang="en-US"/>
          </a:p>
        </c:txPr>
        <c:crossAx val="1568589072"/>
        <c:crosses val="autoZero"/>
        <c:auto val="1"/>
        <c:lblOffset val="100"/>
        <c:baseTimeUnit val="days"/>
      </c:dateAx>
      <c:valAx>
        <c:axId val="1568589072"/>
        <c:scaling>
          <c:orientation val="minMax"/>
        </c:scaling>
        <c:delete val="0"/>
        <c:axPos val="l"/>
        <c:majorGridlines>
          <c:spPr>
            <a:ln>
              <a:solidFill>
                <a:schemeClr val="bg1">
                  <a:lumMod val="85000"/>
                </a:schemeClr>
              </a:solidFill>
            </a:ln>
          </c:spPr>
        </c:majorGridlines>
        <c:numFmt formatCode="#,##0" sourceLinked="1"/>
        <c:majorTickMark val="out"/>
        <c:minorTickMark val="none"/>
        <c:tickLblPos val="nextTo"/>
        <c:crossAx val="1924638416"/>
        <c:crosses val="autoZero"/>
        <c:crossBetween val="between"/>
      </c:valAx>
      <c:spPr>
        <a:noFill/>
        <a:ln w="25400">
          <a:noFill/>
        </a:ln>
        <a:effectLst/>
      </c:spPr>
    </c:plotArea>
    <c:plotVisOnly val="1"/>
    <c:dispBlanksAs val="gap"/>
    <c:showDLblsOverMax val="0"/>
    <c:extLst/>
  </c:chart>
  <c:spPr>
    <a:ln>
      <a:solidFill>
        <a:schemeClr val="bg1">
          <a:lumMod val="85000"/>
        </a:schemeClr>
      </a:solidFill>
    </a:ln>
  </c:spPr>
  <c:txPr>
    <a:bodyPr/>
    <a:lstStyle/>
    <a:p>
      <a:pPr>
        <a:defRPr>
          <a:solidFill>
            <a:schemeClr val="tx1">
              <a:lumMod val="65000"/>
              <a:lumOff val="35000"/>
            </a:schemeClr>
          </a:solidFill>
        </a:defRPr>
      </a:pPr>
      <a:endParaRPr lang="en-US"/>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4.xml"/><Relationship Id="rId13" Type="http://schemas.openxmlformats.org/officeDocument/2006/relationships/chart" Target="../charts/chart29.xml"/><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8.xml"/><Relationship Id="rId2" Type="http://schemas.openxmlformats.org/officeDocument/2006/relationships/chart" Target="../charts/chart18.xml"/><Relationship Id="rId16" Type="http://schemas.openxmlformats.org/officeDocument/2006/relationships/chart" Target="../charts/chart32.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5" Type="http://schemas.openxmlformats.org/officeDocument/2006/relationships/chart" Target="../charts/chart21.xml"/><Relationship Id="rId15" Type="http://schemas.openxmlformats.org/officeDocument/2006/relationships/chart" Target="../charts/chart3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 Id="rId14" Type="http://schemas.openxmlformats.org/officeDocument/2006/relationships/chart" Target="../charts/chart3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40.xml"/><Relationship Id="rId3" Type="http://schemas.openxmlformats.org/officeDocument/2006/relationships/chart" Target="../charts/chart35.xml"/><Relationship Id="rId7" Type="http://schemas.openxmlformats.org/officeDocument/2006/relationships/chart" Target="../charts/chart39.xml"/><Relationship Id="rId12" Type="http://schemas.openxmlformats.org/officeDocument/2006/relationships/chart" Target="../charts/chart44.xml"/><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chart" Target="../charts/chart38.xml"/><Relationship Id="rId11" Type="http://schemas.openxmlformats.org/officeDocument/2006/relationships/chart" Target="../charts/chart43.xml"/><Relationship Id="rId5" Type="http://schemas.openxmlformats.org/officeDocument/2006/relationships/chart" Target="../charts/chart37.xml"/><Relationship Id="rId10" Type="http://schemas.openxmlformats.org/officeDocument/2006/relationships/chart" Target="../charts/chart42.xml"/><Relationship Id="rId4" Type="http://schemas.openxmlformats.org/officeDocument/2006/relationships/chart" Target="../charts/chart36.xml"/><Relationship Id="rId9" Type="http://schemas.openxmlformats.org/officeDocument/2006/relationships/chart" Target="../charts/chart41.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3295650</xdr:colOff>
      <xdr:row>0</xdr:row>
      <xdr:rowOff>885503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3257550" cy="818828"/>
        </a:xfrm>
        <a:prstGeom prst="rect">
          <a:avLst/>
        </a:prstGeom>
      </xdr:spPr>
    </xdr:pic>
    <xdr:clientData/>
  </xdr:twoCellAnchor>
  <xdr:twoCellAnchor editAs="oneCell">
    <xdr:from>
      <xdr:col>0</xdr:col>
      <xdr:colOff>8086725</xdr:colOff>
      <xdr:row>0</xdr:row>
      <xdr:rowOff>66675</xdr:rowOff>
    </xdr:from>
    <xdr:to>
      <xdr:col>0</xdr:col>
      <xdr:colOff>12210534</xdr:colOff>
      <xdr:row>0</xdr:row>
      <xdr:rowOff>923818</xdr:rowOff>
    </xdr:to>
    <xdr:pic>
      <xdr:nvPicPr>
        <xdr:cNvPr id="4" name="Picture 3">
          <a:extLst>
            <a:ext uri="{FF2B5EF4-FFF2-40B4-BE49-F238E27FC236}">
              <a16:creationId xmlns:a16="http://schemas.microsoft.com/office/drawing/2014/main" id="{CA6F78BA-D082-41AC-A98A-E6E3D46472C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086725" y="66675"/>
          <a:ext cx="4123809" cy="857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571500</xdr:colOff>
      <xdr:row>22</xdr:row>
      <xdr:rowOff>101600</xdr:rowOff>
    </xdr:from>
    <xdr:to>
      <xdr:col>26</xdr:col>
      <xdr:colOff>13500</xdr:colOff>
      <xdr:row>37</xdr:row>
      <xdr:rowOff>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12700</xdr:colOff>
      <xdr:row>4</xdr:row>
      <xdr:rowOff>63500</xdr:rowOff>
    </xdr:from>
    <xdr:to>
      <xdr:col>9</xdr:col>
      <xdr:colOff>63500</xdr:colOff>
      <xdr:row>18</xdr:row>
      <xdr:rowOff>152400</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279400</xdr:colOff>
      <xdr:row>4</xdr:row>
      <xdr:rowOff>63500</xdr:rowOff>
    </xdr:from>
    <xdr:to>
      <xdr:col>17</xdr:col>
      <xdr:colOff>331000</xdr:colOff>
      <xdr:row>18</xdr:row>
      <xdr:rowOff>152400</xdr:rowOff>
    </xdr:to>
    <xdr:graphicFrame macro="">
      <xdr:nvGraphicFramePr>
        <xdr:cNvPr id="5" name="Chart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520700</xdr:colOff>
      <xdr:row>4</xdr:row>
      <xdr:rowOff>63500</xdr:rowOff>
    </xdr:from>
    <xdr:to>
      <xdr:col>25</xdr:col>
      <xdr:colOff>572300</xdr:colOff>
      <xdr:row>18</xdr:row>
      <xdr:rowOff>154100</xdr:rowOff>
    </xdr:to>
    <xdr:graphicFrame macro="">
      <xdr:nvGraphicFramePr>
        <xdr:cNvPr id="6" name="Chart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520700</xdr:colOff>
      <xdr:row>40</xdr:row>
      <xdr:rowOff>88900</xdr:rowOff>
    </xdr:from>
    <xdr:to>
      <xdr:col>25</xdr:col>
      <xdr:colOff>572300</xdr:colOff>
      <xdr:row>56</xdr:row>
      <xdr:rowOff>154100</xdr:rowOff>
    </xdr:to>
    <xdr:graphicFrame macro="">
      <xdr:nvGraphicFramePr>
        <xdr:cNvPr id="7" name="Chart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152400</xdr:colOff>
      <xdr:row>40</xdr:row>
      <xdr:rowOff>88900</xdr:rowOff>
    </xdr:from>
    <xdr:to>
      <xdr:col>34</xdr:col>
      <xdr:colOff>204000</xdr:colOff>
      <xdr:row>56</xdr:row>
      <xdr:rowOff>154100</xdr:rowOff>
    </xdr:to>
    <xdr:graphicFrame macro="">
      <xdr:nvGraphicFramePr>
        <xdr:cNvPr id="8" name="Chart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12700</xdr:colOff>
      <xdr:row>59</xdr:row>
      <xdr:rowOff>139700</xdr:rowOff>
    </xdr:from>
    <xdr:to>
      <xdr:col>9</xdr:col>
      <xdr:colOff>64300</xdr:colOff>
      <xdr:row>76</xdr:row>
      <xdr:rowOff>52500</xdr:rowOff>
    </xdr:to>
    <xdr:graphicFrame macro="">
      <xdr:nvGraphicFramePr>
        <xdr:cNvPr id="9" name="Chart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254000</xdr:colOff>
      <xdr:row>59</xdr:row>
      <xdr:rowOff>139700</xdr:rowOff>
    </xdr:from>
    <xdr:to>
      <xdr:col>17</xdr:col>
      <xdr:colOff>305600</xdr:colOff>
      <xdr:row>76</xdr:row>
      <xdr:rowOff>52500</xdr:rowOff>
    </xdr:to>
    <xdr:graphicFrame macro="">
      <xdr:nvGraphicFramePr>
        <xdr:cNvPr id="10" name="Chart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26</xdr:col>
      <xdr:colOff>139700</xdr:colOff>
      <xdr:row>22</xdr:row>
      <xdr:rowOff>88900</xdr:rowOff>
    </xdr:from>
    <xdr:to>
      <xdr:col>34</xdr:col>
      <xdr:colOff>191300</xdr:colOff>
      <xdr:row>36</xdr:row>
      <xdr:rowOff>165100</xdr:rowOff>
    </xdr:to>
    <xdr:graphicFrame macro="">
      <xdr:nvGraphicFramePr>
        <xdr:cNvPr id="12" name="Chart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266700</xdr:colOff>
      <xdr:row>40</xdr:row>
      <xdr:rowOff>88900</xdr:rowOff>
    </xdr:from>
    <xdr:to>
      <xdr:col>17</xdr:col>
      <xdr:colOff>318300</xdr:colOff>
      <xdr:row>56</xdr:row>
      <xdr:rowOff>154100</xdr:rowOff>
    </xdr:to>
    <xdr:graphicFrame macro="">
      <xdr:nvGraphicFramePr>
        <xdr:cNvPr id="15" name="Chart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25400</xdr:colOff>
      <xdr:row>40</xdr:row>
      <xdr:rowOff>88900</xdr:rowOff>
    </xdr:from>
    <xdr:to>
      <xdr:col>9</xdr:col>
      <xdr:colOff>77000</xdr:colOff>
      <xdr:row>56</xdr:row>
      <xdr:rowOff>154100</xdr:rowOff>
    </xdr:to>
    <xdr:graphicFrame macro="">
      <xdr:nvGraphicFramePr>
        <xdr:cNvPr id="16" name="Chart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38100</xdr:colOff>
      <xdr:row>22</xdr:row>
      <xdr:rowOff>101600</xdr:rowOff>
    </xdr:from>
    <xdr:to>
      <xdr:col>9</xdr:col>
      <xdr:colOff>89700</xdr:colOff>
      <xdr:row>37</xdr:row>
      <xdr:rowOff>0</xdr:rowOff>
    </xdr:to>
    <xdr:graphicFrame macro="">
      <xdr:nvGraphicFramePr>
        <xdr:cNvPr id="17" name="Chart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26</xdr:col>
      <xdr:colOff>127000</xdr:colOff>
      <xdr:row>4</xdr:row>
      <xdr:rowOff>63500</xdr:rowOff>
    </xdr:from>
    <xdr:to>
      <xdr:col>34</xdr:col>
      <xdr:colOff>178600</xdr:colOff>
      <xdr:row>18</xdr:row>
      <xdr:rowOff>139700</xdr:rowOff>
    </xdr:to>
    <xdr:graphicFrame macro="">
      <xdr:nvGraphicFramePr>
        <xdr:cNvPr id="18" name="Chart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292100</xdr:colOff>
      <xdr:row>22</xdr:row>
      <xdr:rowOff>101600</xdr:rowOff>
    </xdr:from>
    <xdr:to>
      <xdr:col>17</xdr:col>
      <xdr:colOff>343700</xdr:colOff>
      <xdr:row>37</xdr:row>
      <xdr:rowOff>12700</xdr:rowOff>
    </xdr:to>
    <xdr:graphicFrame macro="">
      <xdr:nvGraphicFramePr>
        <xdr:cNvPr id="22" name="Chart 21">
          <a:extLst>
            <a:ext uri="{FF2B5EF4-FFF2-40B4-BE49-F238E27FC236}">
              <a16:creationId xmlns:a16="http://schemas.microsoft.com/office/drawing/2014/main" id="{B4EB435C-2583-4439-AECF-36DA9F754A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26</xdr:col>
      <xdr:colOff>165100</xdr:colOff>
      <xdr:row>59</xdr:row>
      <xdr:rowOff>152400</xdr:rowOff>
    </xdr:from>
    <xdr:to>
      <xdr:col>34</xdr:col>
      <xdr:colOff>190500</xdr:colOff>
      <xdr:row>76</xdr:row>
      <xdr:rowOff>50800</xdr:rowOff>
    </xdr:to>
    <xdr:graphicFrame macro="">
      <xdr:nvGraphicFramePr>
        <xdr:cNvPr id="21" name="Chart 20">
          <a:extLst>
            <a:ext uri="{FF2B5EF4-FFF2-40B4-BE49-F238E27FC236}">
              <a16:creationId xmlns:a16="http://schemas.microsoft.com/office/drawing/2014/main" id="{BA869878-B91B-45B0-9C6C-35CE4FF9B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17</xdr:col>
      <xdr:colOff>508000</xdr:colOff>
      <xdr:row>59</xdr:row>
      <xdr:rowOff>165100</xdr:rowOff>
    </xdr:from>
    <xdr:to>
      <xdr:col>25</xdr:col>
      <xdr:colOff>558800</xdr:colOff>
      <xdr:row>76</xdr:row>
      <xdr:rowOff>63500</xdr:rowOff>
    </xdr:to>
    <xdr:graphicFrame macro="">
      <xdr:nvGraphicFramePr>
        <xdr:cNvPr id="20" name="Chart 19">
          <a:extLst>
            <a:ext uri="{FF2B5EF4-FFF2-40B4-BE49-F238E27FC236}">
              <a16:creationId xmlns:a16="http://schemas.microsoft.com/office/drawing/2014/main" id="{62AE2CA7-C728-45FA-998E-84F4CBA0E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0.15461</cdr:x>
      <cdr:y>0</cdr:y>
    </cdr:from>
    <cdr:to>
      <cdr:x>0.84522</cdr:x>
      <cdr:y>1</cdr:y>
    </cdr:to>
    <cdr:sp macro="" textlink="">
      <cdr:nvSpPr>
        <cdr:cNvPr id="2" name="Multiplication Sign 1">
          <a:extLst xmlns:a="http://schemas.openxmlformats.org/drawingml/2006/main">
            <a:ext uri="{FF2B5EF4-FFF2-40B4-BE49-F238E27FC236}">
              <a16:creationId xmlns:a16="http://schemas.microsoft.com/office/drawing/2014/main" id="{CDF281AE-6E5D-47A5-9147-686DDAF9EE90}"/>
            </a:ext>
          </a:extLst>
        </cdr:cNvPr>
        <cdr:cNvSpPr/>
      </cdr:nvSpPr>
      <cdr:spPr>
        <a:xfrm xmlns:a="http://schemas.openxmlformats.org/drawingml/2006/main">
          <a:off x="762000" y="0"/>
          <a:ext cx="3403600" cy="2567100"/>
        </a:xfrm>
        <a:prstGeom xmlns:a="http://schemas.openxmlformats.org/drawingml/2006/main" prst="mathMultiply">
          <a:avLst/>
        </a:prstGeom>
        <a:ln xmlns:a="http://schemas.openxmlformats.org/drawingml/2006/main">
          <a:solidFill>
            <a:srgbClr val="FF000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cdr:x>
      <cdr:y>0.87071</cdr:y>
    </cdr:from>
    <cdr:to>
      <cdr:x>0.99984</cdr:x>
      <cdr:y>1</cdr:y>
    </cdr:to>
    <cdr:sp macro="" textlink="">
      <cdr:nvSpPr>
        <cdr:cNvPr id="4" name="TextBox 3">
          <a:extLst xmlns:a="http://schemas.openxmlformats.org/drawingml/2006/main">
            <a:ext uri="{FF2B5EF4-FFF2-40B4-BE49-F238E27FC236}">
              <a16:creationId xmlns:a16="http://schemas.microsoft.com/office/drawing/2014/main" id="{C86C4609-E99E-4CDC-9944-3B38BA4A6CF8}"/>
            </a:ext>
          </a:extLst>
        </cdr:cNvPr>
        <cdr:cNvSpPr txBox="1"/>
      </cdr:nvSpPr>
      <cdr:spPr>
        <a:xfrm xmlns:a="http://schemas.openxmlformats.org/drawingml/2006/main">
          <a:off x="0" y="2235200"/>
          <a:ext cx="4927600" cy="331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GB" sz="1100"/>
            <a:t>This data</a:t>
          </a:r>
          <a:r>
            <a:rPr lang="en-GB" sz="1100" baseline="0"/>
            <a:t> is collected monthly in arreas</a:t>
          </a:r>
          <a:endParaRPr lang="en-GB" sz="1100"/>
        </a:p>
      </cdr:txBody>
    </cdr:sp>
  </cdr:relSizeAnchor>
</c:userShapes>
</file>

<file path=xl/drawings/drawing4.xml><?xml version="1.0" encoding="utf-8"?>
<xdr:wsDr xmlns:xdr="http://schemas.openxmlformats.org/drawingml/2006/spreadsheetDrawing" xmlns:a="http://schemas.openxmlformats.org/drawingml/2006/main">
  <xdr:twoCellAnchor>
    <xdr:from>
      <xdr:col>17</xdr:col>
      <xdr:colOff>520700</xdr:colOff>
      <xdr:row>22</xdr:row>
      <xdr:rowOff>101600</xdr:rowOff>
    </xdr:from>
    <xdr:to>
      <xdr:col>25</xdr:col>
      <xdr:colOff>572300</xdr:colOff>
      <xdr:row>37</xdr:row>
      <xdr:rowOff>0</xdr:rowOff>
    </xdr:to>
    <xdr:graphicFrame macro="">
      <xdr:nvGraphicFramePr>
        <xdr:cNvPr id="9" name="Chart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4</xdr:row>
      <xdr:rowOff>63500</xdr:rowOff>
    </xdr:from>
    <xdr:to>
      <xdr:col>9</xdr:col>
      <xdr:colOff>88900</xdr:colOff>
      <xdr:row>18</xdr:row>
      <xdr:rowOff>152400</xdr:rowOff>
    </xdr:to>
    <xdr:graphicFrame macro="">
      <xdr:nvGraphicFramePr>
        <xdr:cNvPr id="19" name="Chart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279400</xdr:colOff>
      <xdr:row>4</xdr:row>
      <xdr:rowOff>63500</xdr:rowOff>
    </xdr:from>
    <xdr:to>
      <xdr:col>17</xdr:col>
      <xdr:colOff>331000</xdr:colOff>
      <xdr:row>18</xdr:row>
      <xdr:rowOff>152400</xdr:rowOff>
    </xdr:to>
    <xdr:graphicFrame macro="">
      <xdr:nvGraphicFramePr>
        <xdr:cNvPr id="20" name="Chart 19">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520700</xdr:colOff>
      <xdr:row>4</xdr:row>
      <xdr:rowOff>63500</xdr:rowOff>
    </xdr:from>
    <xdr:to>
      <xdr:col>25</xdr:col>
      <xdr:colOff>572300</xdr:colOff>
      <xdr:row>18</xdr:row>
      <xdr:rowOff>154100</xdr:rowOff>
    </xdr:to>
    <xdr:graphicFrame macro="">
      <xdr:nvGraphicFramePr>
        <xdr:cNvPr id="21" name="Chart 20">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520700</xdr:colOff>
      <xdr:row>40</xdr:row>
      <xdr:rowOff>88900</xdr:rowOff>
    </xdr:from>
    <xdr:to>
      <xdr:col>25</xdr:col>
      <xdr:colOff>572300</xdr:colOff>
      <xdr:row>56</xdr:row>
      <xdr:rowOff>154100</xdr:rowOff>
    </xdr:to>
    <xdr:graphicFrame macro="">
      <xdr:nvGraphicFramePr>
        <xdr:cNvPr id="23" name="Chart 22">
          <a:extLst>
            <a:ext uri="{FF2B5EF4-FFF2-40B4-BE49-F238E27FC236}">
              <a16:creationId xmlns:a16="http://schemas.microsoft.com/office/drawing/2014/main" id="{00000000-0008-0000-04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152400</xdr:colOff>
      <xdr:row>40</xdr:row>
      <xdr:rowOff>88900</xdr:rowOff>
    </xdr:from>
    <xdr:to>
      <xdr:col>34</xdr:col>
      <xdr:colOff>204000</xdr:colOff>
      <xdr:row>56</xdr:row>
      <xdr:rowOff>154100</xdr:rowOff>
    </xdr:to>
    <xdr:graphicFrame macro="">
      <xdr:nvGraphicFramePr>
        <xdr:cNvPr id="25" name="Chart 24">
          <a:extLst>
            <a:ext uri="{FF2B5EF4-FFF2-40B4-BE49-F238E27FC236}">
              <a16:creationId xmlns:a16="http://schemas.microsoft.com/office/drawing/2014/main" id="{00000000-0008-0000-04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12700</xdr:colOff>
      <xdr:row>59</xdr:row>
      <xdr:rowOff>139700</xdr:rowOff>
    </xdr:from>
    <xdr:to>
      <xdr:col>9</xdr:col>
      <xdr:colOff>64300</xdr:colOff>
      <xdr:row>76</xdr:row>
      <xdr:rowOff>52500</xdr:rowOff>
    </xdr:to>
    <xdr:graphicFrame macro="">
      <xdr:nvGraphicFramePr>
        <xdr:cNvPr id="26" name="Chart 25">
          <a:extLst>
            <a:ext uri="{FF2B5EF4-FFF2-40B4-BE49-F238E27FC236}">
              <a16:creationId xmlns:a16="http://schemas.microsoft.com/office/drawing/2014/main" id="{00000000-0008-0000-04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254000</xdr:colOff>
      <xdr:row>59</xdr:row>
      <xdr:rowOff>139700</xdr:rowOff>
    </xdr:from>
    <xdr:to>
      <xdr:col>17</xdr:col>
      <xdr:colOff>305600</xdr:colOff>
      <xdr:row>76</xdr:row>
      <xdr:rowOff>52500</xdr:rowOff>
    </xdr:to>
    <xdr:graphicFrame macro="">
      <xdr:nvGraphicFramePr>
        <xdr:cNvPr id="27" name="Chart 26">
          <a:extLst>
            <a:ext uri="{FF2B5EF4-FFF2-40B4-BE49-F238E27FC236}">
              <a16:creationId xmlns:a16="http://schemas.microsoft.com/office/drawing/2014/main" id="{00000000-0008-0000-04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26</xdr:col>
      <xdr:colOff>152400</xdr:colOff>
      <xdr:row>4</xdr:row>
      <xdr:rowOff>63500</xdr:rowOff>
    </xdr:from>
    <xdr:to>
      <xdr:col>34</xdr:col>
      <xdr:colOff>204000</xdr:colOff>
      <xdr:row>18</xdr:row>
      <xdr:rowOff>154100</xdr:rowOff>
    </xdr:to>
    <xdr:graphicFrame macro="">
      <xdr:nvGraphicFramePr>
        <xdr:cNvPr id="29" name="Chart 28">
          <a:extLst>
            <a:ext uri="{FF2B5EF4-FFF2-40B4-BE49-F238E27FC236}">
              <a16:creationId xmlns:a16="http://schemas.microsoft.com/office/drawing/2014/main" id="{00000000-0008-0000-04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152400</xdr:colOff>
      <xdr:row>22</xdr:row>
      <xdr:rowOff>101600</xdr:rowOff>
    </xdr:from>
    <xdr:to>
      <xdr:col>34</xdr:col>
      <xdr:colOff>204000</xdr:colOff>
      <xdr:row>37</xdr:row>
      <xdr:rowOff>0</xdr:rowOff>
    </xdr:to>
    <xdr:graphicFrame macro="">
      <xdr:nvGraphicFramePr>
        <xdr:cNvPr id="31" name="Chart 30">
          <a:extLst>
            <a:ext uri="{FF2B5EF4-FFF2-40B4-BE49-F238E27FC236}">
              <a16:creationId xmlns:a16="http://schemas.microsoft.com/office/drawing/2014/main" id="{00000000-0008-0000-04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26</xdr:col>
      <xdr:colOff>127000</xdr:colOff>
      <xdr:row>59</xdr:row>
      <xdr:rowOff>139700</xdr:rowOff>
    </xdr:from>
    <xdr:to>
      <xdr:col>34</xdr:col>
      <xdr:colOff>178600</xdr:colOff>
      <xdr:row>76</xdr:row>
      <xdr:rowOff>52500</xdr:rowOff>
    </xdr:to>
    <xdr:graphicFrame macro="">
      <xdr:nvGraphicFramePr>
        <xdr:cNvPr id="33" name="Chart 32">
          <a:extLst>
            <a:ext uri="{FF2B5EF4-FFF2-40B4-BE49-F238E27FC236}">
              <a16:creationId xmlns:a16="http://schemas.microsoft.com/office/drawing/2014/main" id="{00000000-0008-0000-04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266700</xdr:colOff>
      <xdr:row>40</xdr:row>
      <xdr:rowOff>88900</xdr:rowOff>
    </xdr:from>
    <xdr:to>
      <xdr:col>17</xdr:col>
      <xdr:colOff>318300</xdr:colOff>
      <xdr:row>56</xdr:row>
      <xdr:rowOff>154100</xdr:rowOff>
    </xdr:to>
    <xdr:graphicFrame macro="">
      <xdr:nvGraphicFramePr>
        <xdr:cNvPr id="35" name="Chart 34">
          <a:extLst>
            <a:ext uri="{FF2B5EF4-FFF2-40B4-BE49-F238E27FC236}">
              <a16:creationId xmlns:a16="http://schemas.microsoft.com/office/drawing/2014/main" id="{00000000-0008-0000-04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25400</xdr:colOff>
      <xdr:row>40</xdr:row>
      <xdr:rowOff>88900</xdr:rowOff>
    </xdr:from>
    <xdr:to>
      <xdr:col>9</xdr:col>
      <xdr:colOff>77000</xdr:colOff>
      <xdr:row>56</xdr:row>
      <xdr:rowOff>154100</xdr:rowOff>
    </xdr:to>
    <xdr:graphicFrame macro="">
      <xdr:nvGraphicFramePr>
        <xdr:cNvPr id="36" name="Chart 35">
          <a:extLst>
            <a:ext uri="{FF2B5EF4-FFF2-40B4-BE49-F238E27FC236}">
              <a16:creationId xmlns:a16="http://schemas.microsoft.com/office/drawing/2014/main" id="{00000000-0008-0000-04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38100</xdr:colOff>
      <xdr:row>22</xdr:row>
      <xdr:rowOff>101600</xdr:rowOff>
    </xdr:from>
    <xdr:to>
      <xdr:col>9</xdr:col>
      <xdr:colOff>89700</xdr:colOff>
      <xdr:row>37</xdr:row>
      <xdr:rowOff>0</xdr:rowOff>
    </xdr:to>
    <xdr:graphicFrame macro="">
      <xdr:nvGraphicFramePr>
        <xdr:cNvPr id="37" name="Chart 36">
          <a:extLst>
            <a:ext uri="{FF2B5EF4-FFF2-40B4-BE49-F238E27FC236}">
              <a16:creationId xmlns:a16="http://schemas.microsoft.com/office/drawing/2014/main" id="{00000000-0008-0000-04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241300</xdr:colOff>
      <xdr:row>22</xdr:row>
      <xdr:rowOff>101600</xdr:rowOff>
    </xdr:from>
    <xdr:to>
      <xdr:col>17</xdr:col>
      <xdr:colOff>292900</xdr:colOff>
      <xdr:row>37</xdr:row>
      <xdr:rowOff>12700</xdr:rowOff>
    </xdr:to>
    <xdr:graphicFrame macro="">
      <xdr:nvGraphicFramePr>
        <xdr:cNvPr id="18" name="Chart 17">
          <a:extLst>
            <a:ext uri="{FF2B5EF4-FFF2-40B4-BE49-F238E27FC236}">
              <a16:creationId xmlns:a16="http://schemas.microsoft.com/office/drawing/2014/main" id="{EB0D96A9-DF7C-458D-A109-97A2CA019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17</xdr:col>
      <xdr:colOff>482600</xdr:colOff>
      <xdr:row>59</xdr:row>
      <xdr:rowOff>139700</xdr:rowOff>
    </xdr:from>
    <xdr:to>
      <xdr:col>25</xdr:col>
      <xdr:colOff>534200</xdr:colOff>
      <xdr:row>76</xdr:row>
      <xdr:rowOff>52500</xdr:rowOff>
    </xdr:to>
    <xdr:graphicFrame macro="">
      <xdr:nvGraphicFramePr>
        <xdr:cNvPr id="22" name="Chart 21">
          <a:extLst>
            <a:ext uri="{FF2B5EF4-FFF2-40B4-BE49-F238E27FC236}">
              <a16:creationId xmlns:a16="http://schemas.microsoft.com/office/drawing/2014/main" id="{ED05F800-B93D-41B5-980E-34820C6A46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2</xdr:row>
      <xdr:rowOff>101600</xdr:rowOff>
    </xdr:from>
    <xdr:to>
      <xdr:col>6</xdr:col>
      <xdr:colOff>558800</xdr:colOff>
      <xdr:row>15</xdr:row>
      <xdr:rowOff>50800</xdr:rowOff>
    </xdr:to>
    <xdr:graphicFrame macro="">
      <xdr:nvGraphicFramePr>
        <xdr:cNvPr id="8" name="Chart 7">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53975</xdr:colOff>
      <xdr:row>34</xdr:row>
      <xdr:rowOff>0</xdr:rowOff>
    </xdr:from>
    <xdr:to>
      <xdr:col>6</xdr:col>
      <xdr:colOff>495300</xdr:colOff>
      <xdr:row>46</xdr:row>
      <xdr:rowOff>152400</xdr:rowOff>
    </xdr:to>
    <xdr:graphicFrame macro="">
      <xdr:nvGraphicFramePr>
        <xdr:cNvPr id="9" name="Chart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2</xdr:row>
      <xdr:rowOff>88900</xdr:rowOff>
    </xdr:from>
    <xdr:to>
      <xdr:col>13</xdr:col>
      <xdr:colOff>495300</xdr:colOff>
      <xdr:row>15</xdr:row>
      <xdr:rowOff>63500</xdr:rowOff>
    </xdr:to>
    <xdr:graphicFrame macro="">
      <xdr:nvGraphicFramePr>
        <xdr:cNvPr id="10" name="Chart 9">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34</xdr:row>
      <xdr:rowOff>12700</xdr:rowOff>
    </xdr:from>
    <xdr:to>
      <xdr:col>13</xdr:col>
      <xdr:colOff>457200</xdr:colOff>
      <xdr:row>46</xdr:row>
      <xdr:rowOff>114300</xdr:rowOff>
    </xdr:to>
    <xdr:graphicFrame macro="">
      <xdr:nvGraphicFramePr>
        <xdr:cNvPr id="11" name="Chart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584200</xdr:colOff>
      <xdr:row>2</xdr:row>
      <xdr:rowOff>101600</xdr:rowOff>
    </xdr:from>
    <xdr:to>
      <xdr:col>20</xdr:col>
      <xdr:colOff>469900</xdr:colOff>
      <xdr:row>15</xdr:row>
      <xdr:rowOff>88900</xdr:rowOff>
    </xdr:to>
    <xdr:graphicFrame macro="">
      <xdr:nvGraphicFramePr>
        <xdr:cNvPr id="12" name="Chart 11">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25400</xdr:colOff>
      <xdr:row>33</xdr:row>
      <xdr:rowOff>127000</xdr:rowOff>
    </xdr:from>
    <xdr:to>
      <xdr:col>20</xdr:col>
      <xdr:colOff>444500</xdr:colOff>
      <xdr:row>46</xdr:row>
      <xdr:rowOff>139700</xdr:rowOff>
    </xdr:to>
    <xdr:graphicFrame macro="">
      <xdr:nvGraphicFramePr>
        <xdr:cNvPr id="13" name="Chart 12">
          <a:extLst>
            <a:ext uri="{FF2B5EF4-FFF2-40B4-BE49-F238E27FC236}">
              <a16:creationId xmlns:a16="http://schemas.microsoft.com/office/drawing/2014/main" id="{00000000-0008-0000-0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38100</xdr:colOff>
      <xdr:row>15</xdr:row>
      <xdr:rowOff>139700</xdr:rowOff>
    </xdr:from>
    <xdr:to>
      <xdr:col>6</xdr:col>
      <xdr:colOff>571500</xdr:colOff>
      <xdr:row>28</xdr:row>
      <xdr:rowOff>101600</xdr:rowOff>
    </xdr:to>
    <xdr:graphicFrame macro="">
      <xdr:nvGraphicFramePr>
        <xdr:cNvPr id="14" name="Chart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53975</xdr:colOff>
      <xdr:row>47</xdr:row>
      <xdr:rowOff>50800</xdr:rowOff>
    </xdr:from>
    <xdr:to>
      <xdr:col>6</xdr:col>
      <xdr:colOff>508000</xdr:colOff>
      <xdr:row>60</xdr:row>
      <xdr:rowOff>25400</xdr:rowOff>
    </xdr:to>
    <xdr:graphicFrame macro="">
      <xdr:nvGraphicFramePr>
        <xdr:cNvPr id="15" name="Chart 14">
          <a:extLst>
            <a:ext uri="{FF2B5EF4-FFF2-40B4-BE49-F238E27FC236}">
              <a16:creationId xmlns:a16="http://schemas.microsoft.com/office/drawing/2014/main" id="{00000000-0008-0000-0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15</xdr:row>
      <xdr:rowOff>165100</xdr:rowOff>
    </xdr:from>
    <xdr:to>
      <xdr:col>13</xdr:col>
      <xdr:colOff>482600</xdr:colOff>
      <xdr:row>28</xdr:row>
      <xdr:rowOff>114300</xdr:rowOff>
    </xdr:to>
    <xdr:graphicFrame macro="">
      <xdr:nvGraphicFramePr>
        <xdr:cNvPr id="16" name="Chart 15">
          <a:extLst>
            <a:ext uri="{FF2B5EF4-FFF2-40B4-BE49-F238E27FC236}">
              <a16:creationId xmlns:a16="http://schemas.microsoft.com/office/drawing/2014/main" id="{00000000-0008-0000-0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47</xdr:row>
      <xdr:rowOff>38100</xdr:rowOff>
    </xdr:from>
    <xdr:to>
      <xdr:col>13</xdr:col>
      <xdr:colOff>419100</xdr:colOff>
      <xdr:row>60</xdr:row>
      <xdr:rowOff>0</xdr:rowOff>
    </xdr:to>
    <xdr:graphicFrame macro="">
      <xdr:nvGraphicFramePr>
        <xdr:cNvPr id="17" name="Chart 16">
          <a:extLst>
            <a:ext uri="{FF2B5EF4-FFF2-40B4-BE49-F238E27FC236}">
              <a16:creationId xmlns:a16="http://schemas.microsoft.com/office/drawing/2014/main" id="{00000000-0008-0000-0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584200</xdr:colOff>
      <xdr:row>15</xdr:row>
      <xdr:rowOff>165100</xdr:rowOff>
    </xdr:from>
    <xdr:to>
      <xdr:col>20</xdr:col>
      <xdr:colOff>482600</xdr:colOff>
      <xdr:row>28</xdr:row>
      <xdr:rowOff>127000</xdr:rowOff>
    </xdr:to>
    <xdr:graphicFrame macro="">
      <xdr:nvGraphicFramePr>
        <xdr:cNvPr id="18" name="Chart 17">
          <a:extLst>
            <a:ext uri="{FF2B5EF4-FFF2-40B4-BE49-F238E27FC236}">
              <a16:creationId xmlns:a16="http://schemas.microsoft.com/office/drawing/2014/main" id="{00000000-0008-0000-0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38100</xdr:colOff>
      <xdr:row>47</xdr:row>
      <xdr:rowOff>38100</xdr:rowOff>
    </xdr:from>
    <xdr:to>
      <xdr:col>20</xdr:col>
      <xdr:colOff>520700</xdr:colOff>
      <xdr:row>60</xdr:row>
      <xdr:rowOff>12700</xdr:rowOff>
    </xdr:to>
    <xdr:graphicFrame macro="">
      <xdr:nvGraphicFramePr>
        <xdr:cNvPr id="19" name="Chart 18">
          <a:extLst>
            <a:ext uri="{FF2B5EF4-FFF2-40B4-BE49-F238E27FC236}">
              <a16:creationId xmlns:a16="http://schemas.microsoft.com/office/drawing/2014/main" id="{00000000-0008-0000-0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ASC%20Action%20plan%20V3%20ME%200607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i141546\AppData\Local\Microsoft\Windows\INetCache\Content.Outlook\D1G6SCW8\Trajectory%200508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
      <sheetName val=" Wales Overview 12 month"/>
      <sheetName val=" Wales Overview Daily"/>
      <sheetName val="Action Plan "/>
      <sheetName val="Pivot"/>
      <sheetName val="6Months Data"/>
      <sheetName val="Data for Charts"/>
      <sheetName val="Site Handover Trajectories"/>
      <sheetName val="Daily Data"/>
      <sheetName val="Data"/>
      <sheetName val="CurrentMonth"/>
      <sheetName val="LastMonth"/>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
      <sheetName val="Monthly Graphs"/>
      <sheetName val="Daily Graphs"/>
      <sheetName val="Hospital Graphs"/>
      <sheetName val="Settings"/>
      <sheetName val="Summary"/>
      <sheetName val="Pivot"/>
      <sheetName val="Summary Daily Graphs"/>
      <sheetName val="SummaryHospital Graphs "/>
      <sheetName val="Data"/>
      <sheetName val="DailyData"/>
      <sheetName val="SQL"/>
    </sheetNames>
    <sheetDataSet>
      <sheetData sheetId="0"/>
      <sheetData sheetId="1"/>
      <sheetData sheetId="2"/>
      <sheetData sheetId="3"/>
      <sheetData sheetId="4"/>
      <sheetData sheetId="5">
        <row r="2">
          <cell r="B2" t="str">
            <v>Avg Lost Mins per Arrival</v>
          </cell>
          <cell r="C2" t="str">
            <v>25% Oct 21 level</v>
          </cell>
          <cell r="D2" t="str">
            <v>Lost Minutes - 25%</v>
          </cell>
          <cell r="E2" t="str">
            <v>Forecast</v>
          </cell>
        </row>
        <row r="3">
          <cell r="A3">
            <v>44470</v>
          </cell>
          <cell r="B3">
            <v>74.914300999999995</v>
          </cell>
          <cell r="C3">
            <v>56</v>
          </cell>
          <cell r="D3">
            <v>56.185726000000003</v>
          </cell>
        </row>
        <row r="4">
          <cell r="A4">
            <v>44501</v>
          </cell>
          <cell r="B4">
            <v>66.515917000000002</v>
          </cell>
          <cell r="C4">
            <v>56</v>
          </cell>
          <cell r="D4">
            <v>49.886938000000001</v>
          </cell>
        </row>
        <row r="5">
          <cell r="A5">
            <v>44531</v>
          </cell>
          <cell r="B5">
            <v>72.440822999999995</v>
          </cell>
          <cell r="C5">
            <v>56</v>
          </cell>
          <cell r="D5">
            <v>54.330616999999997</v>
          </cell>
        </row>
        <row r="6">
          <cell r="A6">
            <v>44562</v>
          </cell>
          <cell r="B6">
            <v>85.240207999999996</v>
          </cell>
          <cell r="C6">
            <v>56</v>
          </cell>
          <cell r="D6">
            <v>63.930155999999997</v>
          </cell>
        </row>
        <row r="7">
          <cell r="A7">
            <v>44593</v>
          </cell>
          <cell r="B7">
            <v>94.030173000000005</v>
          </cell>
          <cell r="C7">
            <v>56</v>
          </cell>
          <cell r="D7">
            <v>70.522630000000007</v>
          </cell>
        </row>
        <row r="8">
          <cell r="A8">
            <v>44621</v>
          </cell>
          <cell r="B8">
            <v>94.605975000000001</v>
          </cell>
          <cell r="C8">
            <v>56</v>
          </cell>
          <cell r="D8">
            <v>70.954481000000001</v>
          </cell>
        </row>
        <row r="9">
          <cell r="A9">
            <v>44652</v>
          </cell>
          <cell r="B9">
            <v>101.40208</v>
          </cell>
          <cell r="C9">
            <v>56</v>
          </cell>
          <cell r="D9">
            <v>76.051559999999995</v>
          </cell>
        </row>
        <row r="10">
          <cell r="A10">
            <v>44682</v>
          </cell>
          <cell r="B10">
            <v>85.955215999999993</v>
          </cell>
          <cell r="C10">
            <v>56</v>
          </cell>
          <cell r="D10">
            <v>64.466412000000005</v>
          </cell>
        </row>
        <row r="11">
          <cell r="A11">
            <v>44713</v>
          </cell>
          <cell r="B11">
            <v>95.026427999999996</v>
          </cell>
          <cell r="C11">
            <v>56</v>
          </cell>
          <cell r="D11">
            <v>71.269820999999993</v>
          </cell>
          <cell r="E11">
            <v>95.026427999999996</v>
          </cell>
        </row>
        <row r="12">
          <cell r="A12">
            <v>44743</v>
          </cell>
          <cell r="B12">
            <v>95.938224000000005</v>
          </cell>
          <cell r="C12">
            <v>56</v>
          </cell>
          <cell r="D12">
            <v>71.953667999999993</v>
          </cell>
          <cell r="E12">
            <v>82.017618666666664</v>
          </cell>
        </row>
        <row r="13">
          <cell r="A13">
            <v>44774</v>
          </cell>
          <cell r="C13">
            <v>56</v>
          </cell>
          <cell r="D13">
            <v>79.985973000000001</v>
          </cell>
          <cell r="E13">
            <v>69.008809333333332</v>
          </cell>
        </row>
        <row r="14">
          <cell r="A14">
            <v>44805</v>
          </cell>
          <cell r="C14">
            <v>56</v>
          </cell>
          <cell r="D14">
            <v>42</v>
          </cell>
          <cell r="E14">
            <v>56</v>
          </cell>
        </row>
      </sheetData>
      <sheetData sheetId="6"/>
      <sheetData sheetId="7">
        <row r="6">
          <cell r="C6" t="str">
            <v>Average Lost Mins Per Arrival</v>
          </cell>
          <cell r="D6" t="str">
            <v>25% Oct 21 level</v>
          </cell>
          <cell r="E6" t="str">
            <v>Lost Minutes - 25%</v>
          </cell>
        </row>
        <row r="37">
          <cell r="B37">
            <v>44743</v>
          </cell>
          <cell r="C37">
            <v>106.551193</v>
          </cell>
          <cell r="D37">
            <v>56</v>
          </cell>
          <cell r="E37">
            <v>79.913394999999994</v>
          </cell>
        </row>
        <row r="38">
          <cell r="B38">
            <v>44744</v>
          </cell>
          <cell r="C38">
            <v>107.648398</v>
          </cell>
          <cell r="D38">
            <v>56</v>
          </cell>
          <cell r="E38">
            <v>80.736298000000005</v>
          </cell>
        </row>
        <row r="39">
          <cell r="B39">
            <v>44745</v>
          </cell>
          <cell r="C39">
            <v>108.54745200000001</v>
          </cell>
          <cell r="D39">
            <v>56</v>
          </cell>
          <cell r="E39">
            <v>81.410589000000002</v>
          </cell>
        </row>
        <row r="40">
          <cell r="B40">
            <v>44746</v>
          </cell>
          <cell r="C40">
            <v>113.38958599999999</v>
          </cell>
          <cell r="D40">
            <v>56</v>
          </cell>
          <cell r="E40">
            <v>85.042188999999993</v>
          </cell>
        </row>
        <row r="41">
          <cell r="B41">
            <v>44747</v>
          </cell>
          <cell r="C41">
            <v>91.048220000000001</v>
          </cell>
          <cell r="D41">
            <v>56</v>
          </cell>
          <cell r="E41">
            <v>68.286164999999997</v>
          </cell>
        </row>
        <row r="42">
          <cell r="B42">
            <v>44748</v>
          </cell>
          <cell r="C42">
            <v>115.32314700000001</v>
          </cell>
          <cell r="D42">
            <v>56</v>
          </cell>
          <cell r="E42">
            <v>86.492360000000005</v>
          </cell>
        </row>
        <row r="43">
          <cell r="B43">
            <v>44749</v>
          </cell>
          <cell r="C43">
            <v>92.303910999999999</v>
          </cell>
          <cell r="D43">
            <v>56</v>
          </cell>
          <cell r="E43">
            <v>69.227932999999993</v>
          </cell>
        </row>
        <row r="44">
          <cell r="B44">
            <v>44750</v>
          </cell>
          <cell r="C44">
            <v>81.901854</v>
          </cell>
          <cell r="D44">
            <v>56</v>
          </cell>
          <cell r="E44">
            <v>61.426389999999998</v>
          </cell>
        </row>
        <row r="45">
          <cell r="B45">
            <v>44751</v>
          </cell>
          <cell r="C45">
            <v>92.127002000000005</v>
          </cell>
          <cell r="D45">
            <v>56</v>
          </cell>
          <cell r="E45">
            <v>69.095251000000005</v>
          </cell>
        </row>
        <row r="46">
          <cell r="B46">
            <v>44752</v>
          </cell>
          <cell r="C46">
            <v>107.57999</v>
          </cell>
          <cell r="D46">
            <v>56</v>
          </cell>
          <cell r="E46">
            <v>80.684991999999994</v>
          </cell>
        </row>
        <row r="47">
          <cell r="B47">
            <v>44753</v>
          </cell>
          <cell r="C47">
            <v>120.333668</v>
          </cell>
          <cell r="D47">
            <v>56</v>
          </cell>
          <cell r="E47">
            <v>90.250251000000006</v>
          </cell>
        </row>
        <row r="48">
          <cell r="B48">
            <v>44754</v>
          </cell>
          <cell r="C48">
            <v>98.871354999999994</v>
          </cell>
          <cell r="D48">
            <v>56</v>
          </cell>
          <cell r="E48">
            <v>74.153515999999996</v>
          </cell>
        </row>
        <row r="49">
          <cell r="B49">
            <v>44755</v>
          </cell>
          <cell r="C49">
            <v>93.907087000000004</v>
          </cell>
          <cell r="D49">
            <v>56</v>
          </cell>
          <cell r="E49">
            <v>70.430314999999993</v>
          </cell>
        </row>
        <row r="50">
          <cell r="B50">
            <v>44756</v>
          </cell>
          <cell r="C50">
            <v>98.495245999999995</v>
          </cell>
          <cell r="D50">
            <v>56</v>
          </cell>
          <cell r="E50">
            <v>73.871433999999994</v>
          </cell>
        </row>
        <row r="51">
          <cell r="B51">
            <v>44757</v>
          </cell>
          <cell r="C51">
            <v>83.925438</v>
          </cell>
          <cell r="D51">
            <v>56</v>
          </cell>
          <cell r="E51">
            <v>62.944077999999998</v>
          </cell>
        </row>
        <row r="52">
          <cell r="B52">
            <v>44758</v>
          </cell>
          <cell r="C52">
            <v>74.318056999999996</v>
          </cell>
          <cell r="D52">
            <v>56</v>
          </cell>
          <cell r="E52">
            <v>55.738543</v>
          </cell>
        </row>
        <row r="53">
          <cell r="B53">
            <v>44759</v>
          </cell>
          <cell r="C53">
            <v>69.783777999999998</v>
          </cell>
          <cell r="D53">
            <v>56</v>
          </cell>
          <cell r="E53">
            <v>52.337833000000003</v>
          </cell>
        </row>
        <row r="54">
          <cell r="B54">
            <v>44760</v>
          </cell>
          <cell r="C54">
            <v>81.632272</v>
          </cell>
          <cell r="D54">
            <v>56</v>
          </cell>
          <cell r="E54">
            <v>61.224204</v>
          </cell>
        </row>
        <row r="55">
          <cell r="B55">
            <v>44761</v>
          </cell>
          <cell r="C55">
            <v>100.219205</v>
          </cell>
          <cell r="D55">
            <v>56</v>
          </cell>
          <cell r="E55">
            <v>75.164404000000005</v>
          </cell>
        </row>
        <row r="56">
          <cell r="B56">
            <v>44762</v>
          </cell>
          <cell r="C56">
            <v>83.909418000000002</v>
          </cell>
          <cell r="D56">
            <v>56</v>
          </cell>
          <cell r="E56">
            <v>62.932062999999999</v>
          </cell>
        </row>
        <row r="57">
          <cell r="B57">
            <v>44763</v>
          </cell>
          <cell r="C57">
            <v>104.752033</v>
          </cell>
          <cell r="D57">
            <v>56</v>
          </cell>
          <cell r="E57">
            <v>78.564025000000001</v>
          </cell>
        </row>
        <row r="58">
          <cell r="B58">
            <v>44764</v>
          </cell>
          <cell r="C58">
            <v>88.889078999999995</v>
          </cell>
          <cell r="D58">
            <v>56</v>
          </cell>
          <cell r="E58">
            <v>66.666809000000001</v>
          </cell>
        </row>
        <row r="59">
          <cell r="B59">
            <v>44765</v>
          </cell>
          <cell r="C59">
            <v>95.547730999999999</v>
          </cell>
          <cell r="D59">
            <v>56</v>
          </cell>
          <cell r="E59">
            <v>71.660798</v>
          </cell>
        </row>
        <row r="60">
          <cell r="B60">
            <v>44766</v>
          </cell>
          <cell r="C60">
            <v>123.39089300000001</v>
          </cell>
          <cell r="D60">
            <v>56</v>
          </cell>
          <cell r="E60">
            <v>92.543170000000003</v>
          </cell>
        </row>
        <row r="61">
          <cell r="B61">
            <v>44767</v>
          </cell>
          <cell r="C61">
            <v>138.837605</v>
          </cell>
          <cell r="D61">
            <v>56</v>
          </cell>
          <cell r="E61">
            <v>104.128204</v>
          </cell>
        </row>
        <row r="62">
          <cell r="B62">
            <v>44768</v>
          </cell>
          <cell r="C62">
            <v>83.632226000000003</v>
          </cell>
          <cell r="D62">
            <v>56</v>
          </cell>
          <cell r="E62">
            <v>62.724169000000003</v>
          </cell>
        </row>
        <row r="63">
          <cell r="B63">
            <v>44769</v>
          </cell>
          <cell r="C63">
            <v>73.967429999999993</v>
          </cell>
          <cell r="D63">
            <v>56</v>
          </cell>
          <cell r="E63">
            <v>55.475572</v>
          </cell>
        </row>
        <row r="64">
          <cell r="B64">
            <v>44770</v>
          </cell>
          <cell r="C64">
            <v>81.523250000000004</v>
          </cell>
          <cell r="D64">
            <v>56</v>
          </cell>
          <cell r="E64">
            <v>61.142437000000001</v>
          </cell>
        </row>
        <row r="65">
          <cell r="B65">
            <v>44771</v>
          </cell>
          <cell r="C65">
            <v>87.674597000000006</v>
          </cell>
          <cell r="D65">
            <v>56</v>
          </cell>
          <cell r="E65">
            <v>65.755948000000004</v>
          </cell>
        </row>
        <row r="66">
          <cell r="B66">
            <v>44772</v>
          </cell>
          <cell r="C66">
            <v>83.005356000000006</v>
          </cell>
          <cell r="D66">
            <v>56</v>
          </cell>
          <cell r="E66">
            <v>62.254016999999997</v>
          </cell>
        </row>
        <row r="67">
          <cell r="B67">
            <v>44773</v>
          </cell>
          <cell r="C67">
            <v>104.285979</v>
          </cell>
          <cell r="D67">
            <v>56</v>
          </cell>
          <cell r="E67">
            <v>78.214483999999999</v>
          </cell>
        </row>
      </sheetData>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of_contents" displayName="Table_of_contents" ref="A2:E5" totalsRowShown="0" headerRowDxfId="3" dataDxfId="2">
  <tableColumns count="5">
    <tableColumn id="1" xr3:uid="{00000000-0010-0000-0000-000001000000}" name="Worksheet name" dataDxfId="6"/>
    <tableColumn id="2" xr3:uid="{00000000-0010-0000-0000-000002000000}" name="Worksheet description" dataDxfId="5"/>
    <tableColumn id="3" xr3:uid="{00000000-0010-0000-0000-000003000000}" name="Date this data was first published " dataDxfId="4"/>
    <tableColumn id="4" xr3:uid="{00000000-0010-0000-0000-000004000000}" name="Next publication date" dataDxfId="1"/>
    <tableColumn id="5" xr3:uid="{00000000-0010-0000-0000-000005000000}" name="Source "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ccu.corportateservices@wales.nhs.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nccu.nhs.wales/web-documents/cymru-high-acuity-response-unit/" TargetMode="External"/><Relationship Id="rId13" Type="http://schemas.openxmlformats.org/officeDocument/2006/relationships/hyperlink" Target="https://nccu.nhs.wales/web-documents/health-board-handover-improvement-plans/" TargetMode="External"/><Relationship Id="rId18" Type="http://schemas.openxmlformats.org/officeDocument/2006/relationships/hyperlink" Target="https://nccu.nhs.wales/web-documents/uhp-reportpng" TargetMode="External"/><Relationship Id="rId3" Type="http://schemas.openxmlformats.org/officeDocument/2006/relationships/hyperlink" Target="https://nccu.nhs.wales/web-documents/health-board-handover-improvement-plans/" TargetMode="External"/><Relationship Id="rId7" Type="http://schemas.openxmlformats.org/officeDocument/2006/relationships/hyperlink" Target="https://nccu.nhs.wales/web-documents/additional-3m-funding-letter-from-jason-killens/" TargetMode="External"/><Relationship Id="rId12" Type="http://schemas.openxmlformats.org/officeDocument/2006/relationships/hyperlink" Target="https://nccu.nhs.wales/web-documents/health-board-handover-improvement-plans/" TargetMode="External"/><Relationship Id="rId17" Type="http://schemas.openxmlformats.org/officeDocument/2006/relationships/hyperlink" Target="https://nccu.nhs.wales/web-documents/nhs-wales-immediate-release-protocol-v10july2022-1pdf" TargetMode="External"/><Relationship Id="rId2" Type="http://schemas.openxmlformats.org/officeDocument/2006/relationships/hyperlink" Target="https://nccu.nhs.wales/web-documents/ems-response-roster-reviews/" TargetMode="External"/><Relationship Id="rId16" Type="http://schemas.openxmlformats.org/officeDocument/2006/relationships/hyperlink" Target="https://nccu.nhs.wales/web-documents/4hourtrajectory010822pdf" TargetMode="External"/><Relationship Id="rId20" Type="http://schemas.openxmlformats.org/officeDocument/2006/relationships/printerSettings" Target="../printerSettings/printerSettings3.bin"/><Relationship Id="rId1" Type="http://schemas.openxmlformats.org/officeDocument/2006/relationships/hyperlink" Target="https://nccu.nhs.wales/web-documents/trajctory010822pdf" TargetMode="External"/><Relationship Id="rId6" Type="http://schemas.openxmlformats.org/officeDocument/2006/relationships/hyperlink" Target="https://nccu.nhs.wales/web-documents/health-board-handover-improvement-plans/" TargetMode="External"/><Relationship Id="rId11" Type="http://schemas.openxmlformats.org/officeDocument/2006/relationships/hyperlink" Target="https://nccu.nhs.wales/web-documents/hospital-handover-delays-by-timeband/" TargetMode="External"/><Relationship Id="rId5" Type="http://schemas.openxmlformats.org/officeDocument/2006/relationships/hyperlink" Target="https://nccu.nhs.wales/web-documents/health-board-handover-improvement-plans/" TargetMode="External"/><Relationship Id="rId15" Type="http://schemas.openxmlformats.org/officeDocument/2006/relationships/hyperlink" Target="https://nccu.nhs.wales/web-documents/ambulance-arrival-improvement-trajectories/" TargetMode="External"/><Relationship Id="rId10" Type="http://schemas.openxmlformats.org/officeDocument/2006/relationships/hyperlink" Target="https://nccu.nhs.wales/web-documents/wast-sickness-absence-staff-wellbeing/" TargetMode="External"/><Relationship Id="rId19" Type="http://schemas.openxmlformats.org/officeDocument/2006/relationships/hyperlink" Target="https://nccu.nhs.wales/web-documents/red-amber-release-requestsdocx" TargetMode="External"/><Relationship Id="rId4" Type="http://schemas.openxmlformats.org/officeDocument/2006/relationships/hyperlink" Target="https://nccu.nhs.wales/web-documents/health-board-handover-improvement-plans/" TargetMode="External"/><Relationship Id="rId9" Type="http://schemas.openxmlformats.org/officeDocument/2006/relationships/hyperlink" Target="https://nccu.nhs.wales/web-documents/ambulance-arrival-improvement-trajectories/" TargetMode="External"/><Relationship Id="rId14" Type="http://schemas.openxmlformats.org/officeDocument/2006/relationships/hyperlink" Target="https://nccu.nhs.wales/web-documents/charu-highlight-report-4th-august-2022xlsx"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Ambulance%20Arrival%20Improvement%20Trajectoryv1" TargetMode="External"/><Relationship Id="rId2" Type="http://schemas.openxmlformats.org/officeDocument/2006/relationships/hyperlink" Target="Handover%20Improvement%20Trajectoryv4" TargetMode="External"/><Relationship Id="rId1" Type="http://schemas.openxmlformats.org/officeDocument/2006/relationships/hyperlink" Target="../../../1%20Corporate/Informatics/PowerBI%20Live/DataSets/Commissioning%20-%20EMS" TargetMode="External"/><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Ambulance%20Arrival%20Improvement%20Trajectoryv1" TargetMode="External"/><Relationship Id="rId2" Type="http://schemas.openxmlformats.org/officeDocument/2006/relationships/hyperlink" Target="Handover%20Improvement%20Trajectoryv4" TargetMode="External"/><Relationship Id="rId1" Type="http://schemas.openxmlformats.org/officeDocument/2006/relationships/hyperlink" Target="../../../1%20Corporate/Informatics/PowerBI%20Live/DataSets/Commissioning%20-%20EMS" TargetMode="Externa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17"/>
  <sheetViews>
    <sheetView tabSelected="1" workbookViewId="0"/>
  </sheetViews>
  <sheetFormatPr defaultRowHeight="15" x14ac:dyDescent="0.2"/>
  <cols>
    <col min="1" max="1" width="183.85546875" style="31" customWidth="1"/>
    <col min="2" max="2" width="26.5703125" style="30" bestFit="1" customWidth="1"/>
    <col min="3" max="3" width="26.5703125" style="30" customWidth="1"/>
    <col min="4" max="4" width="9.140625" style="30" customWidth="1"/>
    <col min="5" max="16384" width="9.140625" style="30"/>
  </cols>
  <sheetData>
    <row r="1" spans="1:7" ht="75" customHeight="1" x14ac:dyDescent="0.2"/>
    <row r="2" spans="1:7" ht="23.25" customHeight="1" x14ac:dyDescent="0.3">
      <c r="A2" s="36" t="s">
        <v>75</v>
      </c>
    </row>
    <row r="3" spans="1:7" s="32" customFormat="1" ht="83.25" customHeight="1" x14ac:dyDescent="0.25">
      <c r="A3" s="34" t="s">
        <v>80</v>
      </c>
      <c r="B3" s="30"/>
      <c r="C3" s="30"/>
      <c r="D3" s="30"/>
      <c r="E3" s="30"/>
      <c r="F3" s="30"/>
      <c r="G3" s="30"/>
    </row>
    <row r="4" spans="1:7" s="32" customFormat="1" ht="21" customHeight="1" x14ac:dyDescent="0.25">
      <c r="A4" s="35" t="s">
        <v>78</v>
      </c>
      <c r="B4" s="30"/>
      <c r="C4" s="30"/>
      <c r="D4" s="30"/>
      <c r="E4" s="30"/>
      <c r="F4" s="30"/>
      <c r="G4" s="30"/>
    </row>
    <row r="5" spans="1:7" s="32" customFormat="1" ht="38.25" customHeight="1" x14ac:dyDescent="0.25">
      <c r="A5" s="37" t="s">
        <v>79</v>
      </c>
      <c r="B5" s="30"/>
      <c r="C5" s="30"/>
      <c r="D5" s="30"/>
      <c r="E5" s="30"/>
      <c r="F5" s="30"/>
      <c r="G5" s="30"/>
    </row>
    <row r="6" spans="1:7" s="32" customFormat="1" ht="25.5" customHeight="1" x14ac:dyDescent="0.25">
      <c r="A6" s="35" t="s">
        <v>76</v>
      </c>
      <c r="B6" s="30"/>
      <c r="C6" s="30"/>
      <c r="D6" s="30"/>
      <c r="E6" s="30"/>
      <c r="F6" s="30"/>
      <c r="G6" s="30"/>
    </row>
    <row r="7" spans="1:7" s="32" customFormat="1" ht="67.5" customHeight="1" x14ac:dyDescent="0.25">
      <c r="A7" s="37" t="s">
        <v>77</v>
      </c>
      <c r="B7" s="30"/>
      <c r="C7" s="30"/>
      <c r="D7" s="30"/>
      <c r="E7" s="30"/>
      <c r="F7" s="30"/>
      <c r="G7" s="30"/>
    </row>
    <row r="8" spans="1:7" s="32" customFormat="1" ht="25.5" customHeight="1" x14ac:dyDescent="0.25">
      <c r="A8" s="35" t="s">
        <v>3</v>
      </c>
      <c r="B8" s="30"/>
      <c r="C8" s="30"/>
      <c r="D8" s="30"/>
      <c r="E8" s="30"/>
      <c r="F8" s="30"/>
      <c r="G8" s="30"/>
    </row>
    <row r="9" spans="1:7" s="32" customFormat="1" ht="37.5" customHeight="1" x14ac:dyDescent="0.25">
      <c r="A9" s="34" t="s">
        <v>2</v>
      </c>
      <c r="B9" s="30"/>
      <c r="C9" s="30"/>
      <c r="D9" s="30"/>
      <c r="E9" s="30"/>
      <c r="F9" s="30"/>
      <c r="G9" s="30"/>
    </row>
    <row r="10" spans="1:7" s="32" customFormat="1" ht="27" customHeight="1" x14ac:dyDescent="0.25">
      <c r="A10" s="35" t="s">
        <v>74</v>
      </c>
      <c r="B10" s="30"/>
      <c r="C10" s="30"/>
      <c r="D10" s="30"/>
      <c r="E10" s="30"/>
      <c r="F10" s="30"/>
      <c r="G10" s="30"/>
    </row>
    <row r="11" spans="1:7" s="32" customFormat="1" ht="21" customHeight="1" x14ac:dyDescent="0.25">
      <c r="A11" s="31" t="s">
        <v>87</v>
      </c>
      <c r="B11" s="30"/>
      <c r="C11" s="30"/>
      <c r="D11" s="30"/>
      <c r="E11" s="30"/>
      <c r="F11" s="30"/>
      <c r="G11" s="30"/>
    </row>
    <row r="12" spans="1:7" s="32" customFormat="1" ht="15.75" x14ac:dyDescent="0.25">
      <c r="A12" s="31"/>
      <c r="B12" s="30"/>
      <c r="C12" s="30"/>
      <c r="D12" s="30"/>
      <c r="E12" s="30"/>
      <c r="F12" s="30"/>
      <c r="G12" s="30"/>
    </row>
    <row r="13" spans="1:7" s="32" customFormat="1" ht="15.75" x14ac:dyDescent="0.25">
      <c r="A13" s="31"/>
      <c r="B13" s="30"/>
      <c r="C13" s="30"/>
      <c r="D13" s="30"/>
      <c r="E13" s="30"/>
      <c r="F13" s="30"/>
      <c r="G13" s="30"/>
    </row>
    <row r="14" spans="1:7" s="32" customFormat="1" ht="15.75" x14ac:dyDescent="0.25">
      <c r="A14" s="34"/>
      <c r="B14" s="30"/>
      <c r="C14" s="30"/>
      <c r="D14" s="30"/>
      <c r="E14" s="30"/>
      <c r="F14" s="30"/>
      <c r="G14" s="30"/>
    </row>
    <row r="15" spans="1:7" s="32" customFormat="1" ht="15.75" x14ac:dyDescent="0.25">
      <c r="A15" s="34"/>
      <c r="B15" s="30"/>
      <c r="C15" s="30"/>
      <c r="D15" s="30"/>
      <c r="E15" s="30"/>
      <c r="F15" s="30"/>
      <c r="G15" s="30"/>
    </row>
    <row r="16" spans="1:7" s="32" customFormat="1" ht="15.75" x14ac:dyDescent="0.25">
      <c r="A16" s="33"/>
      <c r="B16" s="30"/>
      <c r="C16" s="30"/>
      <c r="D16" s="30"/>
      <c r="E16" s="30"/>
      <c r="F16" s="30"/>
      <c r="G16" s="30"/>
    </row>
    <row r="17" spans="1:7" s="32" customFormat="1" ht="15.75" x14ac:dyDescent="0.25">
      <c r="A17" s="33"/>
      <c r="B17" s="30"/>
      <c r="C17" s="30"/>
      <c r="D17" s="30"/>
      <c r="E17" s="30"/>
      <c r="F17" s="30"/>
      <c r="G17" s="30"/>
    </row>
  </sheetData>
  <sheetProtection algorithmName="SHA-512" hashValue="rYZpKeruQiDppb2B1+QvttYHk87BfBGf3ZcH5yfw3+Cz+UJ+/QcYAsBUCnlFwh6q57WQQTjFCiIGCuS0ZtRA6A==" saltValue="wmd3PW6e9ZvGWhmmrZ+LQw==" spinCount="100000" sheet="1" objects="1" scenarios="1" selectLockedCells="1" selectUnlockedCells="1"/>
  <hyperlinks>
    <hyperlink ref="A11" r:id="rId1" display="nccu.corportateservices@wales.nhs.uk" xr:uid="{00000000-0004-0000-0000-000000000000}"/>
  </hyperlinks>
  <pageMargins left="0.70000000000000007" right="0.70000000000000007" top="0.75" bottom="0.75" header="0.30000000000000004" footer="0.30000000000000004"/>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5"/>
  <sheetViews>
    <sheetView workbookViewId="0"/>
  </sheetViews>
  <sheetFormatPr defaultColWidth="27" defaultRowHeight="14.25" x14ac:dyDescent="0.2"/>
  <cols>
    <col min="1" max="1" width="27" style="38"/>
    <col min="2" max="2" width="27" style="222"/>
    <col min="3" max="16384" width="27" style="38"/>
  </cols>
  <sheetData>
    <row r="1" spans="1:5" ht="15" x14ac:dyDescent="0.25">
      <c r="A1" s="221" t="s">
        <v>86</v>
      </c>
    </row>
    <row r="2" spans="1:5" ht="30" x14ac:dyDescent="0.2">
      <c r="A2" s="223" t="s">
        <v>85</v>
      </c>
      <c r="B2" s="224" t="s">
        <v>92</v>
      </c>
      <c r="C2" s="224" t="s">
        <v>84</v>
      </c>
      <c r="D2" s="224" t="s">
        <v>83</v>
      </c>
      <c r="E2" s="224" t="s">
        <v>82</v>
      </c>
    </row>
    <row r="3" spans="1:5" s="40" customFormat="1" ht="77.25" customHeight="1" x14ac:dyDescent="0.25">
      <c r="A3" s="225" t="s">
        <v>88</v>
      </c>
      <c r="B3" s="39" t="s">
        <v>152</v>
      </c>
      <c r="C3" s="226">
        <v>44778</v>
      </c>
      <c r="D3" s="226">
        <v>44813</v>
      </c>
      <c r="E3" s="39" t="s">
        <v>91</v>
      </c>
    </row>
    <row r="4" spans="1:5" s="40" customFormat="1" ht="77.25" customHeight="1" x14ac:dyDescent="0.25">
      <c r="A4" s="227" t="s">
        <v>89</v>
      </c>
      <c r="B4" s="228" t="s">
        <v>73</v>
      </c>
      <c r="C4" s="226">
        <v>44778</v>
      </c>
      <c r="D4" s="226">
        <v>44813</v>
      </c>
      <c r="E4" s="39" t="s">
        <v>81</v>
      </c>
    </row>
    <row r="5" spans="1:5" s="40" customFormat="1" ht="77.25" customHeight="1" x14ac:dyDescent="0.25">
      <c r="A5" s="227" t="s">
        <v>90</v>
      </c>
      <c r="B5" s="228" t="s">
        <v>72</v>
      </c>
      <c r="C5" s="226">
        <v>44779</v>
      </c>
      <c r="D5" s="226">
        <v>44813</v>
      </c>
      <c r="E5" s="39" t="s">
        <v>81</v>
      </c>
    </row>
  </sheetData>
  <sheetProtection algorithmName="SHA-512" hashValue="9XD7kCfdOZMdJqsAS3YynwAVkeB7Z1/0doPpsv4fABxa2QgHQ96XZV81GY9ilmGT7A1x6Nc0DZRXrOLWoSy4AQ==" saltValue="x07akcNyy1wVjOPBcgzxXQ==" spinCount="100000" sheet="1" objects="1" scenarios="1" selectLockedCells="1" selectUnlockedCells="1"/>
  <pageMargins left="0.70000000000000007" right="0.70000000000000007" top="0.75" bottom="0.75" header="0.30000000000000004" footer="0.30000000000000004"/>
  <pageSetup paperSize="9" scale="71"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A8F42-9C32-4E45-8A0A-8CB162014801}">
  <sheetPr codeName="Sheet3">
    <pageSetUpPr fitToPage="1"/>
  </sheetPr>
  <dimension ref="A1:L30"/>
  <sheetViews>
    <sheetView topLeftCell="E1" zoomScale="86" zoomScaleNormal="86" workbookViewId="0">
      <selection activeCell="K18" sqref="K18"/>
    </sheetView>
  </sheetViews>
  <sheetFormatPr defaultRowHeight="15" x14ac:dyDescent="0.25"/>
  <cols>
    <col min="1" max="1" width="9.140625" style="12"/>
    <col min="2" max="2" width="50" customWidth="1"/>
    <col min="3" max="3" width="43" customWidth="1"/>
    <col min="4" max="4" width="23" customWidth="1"/>
    <col min="5" max="5" width="21.7109375" customWidth="1"/>
    <col min="6" max="6" width="15" customWidth="1"/>
    <col min="7" max="7" width="15.5703125" bestFit="1" customWidth="1"/>
    <col min="8" max="8" width="17.28515625" bestFit="1" customWidth="1"/>
    <col min="9" max="9" width="17" bestFit="1" customWidth="1"/>
    <col min="10" max="10" width="39.140625" customWidth="1"/>
    <col min="11" max="11" width="53.7109375" customWidth="1"/>
    <col min="12" max="12" width="21.28515625" customWidth="1"/>
  </cols>
  <sheetData>
    <row r="1" spans="1:11" ht="24" customHeight="1" thickBot="1" x14ac:dyDescent="0.3">
      <c r="A1" s="136" t="s">
        <v>5</v>
      </c>
      <c r="B1" s="136"/>
      <c r="C1" s="136"/>
      <c r="D1" s="136"/>
      <c r="E1" s="136"/>
      <c r="F1" s="136"/>
      <c r="G1" s="136"/>
      <c r="H1" s="136"/>
      <c r="I1" s="136"/>
      <c r="J1" s="136"/>
      <c r="K1" s="136"/>
    </row>
    <row r="2" spans="1:11" ht="45" customHeight="1" thickTop="1" thickBot="1" x14ac:dyDescent="0.3">
      <c r="A2" s="66" t="s">
        <v>39</v>
      </c>
      <c r="B2" s="18" t="s">
        <v>6</v>
      </c>
      <c r="C2" s="18" t="s">
        <v>23</v>
      </c>
      <c r="D2" s="66" t="s">
        <v>40</v>
      </c>
      <c r="E2" s="66" t="s">
        <v>31</v>
      </c>
      <c r="F2" s="55" t="s">
        <v>7</v>
      </c>
      <c r="G2" s="54" t="s">
        <v>135</v>
      </c>
      <c r="H2" s="54" t="s">
        <v>136</v>
      </c>
      <c r="I2" s="55" t="s">
        <v>134</v>
      </c>
      <c r="J2" s="19" t="s">
        <v>22</v>
      </c>
      <c r="K2" s="19" t="s">
        <v>93</v>
      </c>
    </row>
    <row r="3" spans="1:11" ht="27" customHeight="1" thickBot="1" x14ac:dyDescent="0.3">
      <c r="A3" s="59">
        <v>1</v>
      </c>
      <c r="B3" s="61" t="s">
        <v>8</v>
      </c>
      <c r="C3" s="53"/>
      <c r="D3" s="52" t="s">
        <v>32</v>
      </c>
      <c r="E3" s="52" t="s">
        <v>41</v>
      </c>
      <c r="F3" s="98" t="s">
        <v>56</v>
      </c>
      <c r="G3" s="20" t="s">
        <v>9</v>
      </c>
      <c r="H3" s="21" t="s">
        <v>130</v>
      </c>
      <c r="I3" s="22" t="s">
        <v>131</v>
      </c>
      <c r="J3" s="53"/>
      <c r="K3" s="215"/>
    </row>
    <row r="4" spans="1:11" ht="26.25" customHeight="1" thickBot="1" x14ac:dyDescent="0.3">
      <c r="A4" s="59">
        <v>1.1000000000000001</v>
      </c>
      <c r="B4" s="48" t="s">
        <v>57</v>
      </c>
      <c r="C4" s="49"/>
      <c r="D4" s="43" t="s">
        <v>139</v>
      </c>
      <c r="E4" s="43" t="s">
        <v>41</v>
      </c>
      <c r="F4" s="43" t="s">
        <v>27</v>
      </c>
      <c r="G4" s="14" t="s">
        <v>9</v>
      </c>
      <c r="H4" s="13" t="s">
        <v>10</v>
      </c>
      <c r="I4" s="9" t="s">
        <v>11</v>
      </c>
      <c r="J4" s="7"/>
      <c r="K4" s="216"/>
    </row>
    <row r="5" spans="1:11" ht="51.75" customHeight="1" thickBot="1" x14ac:dyDescent="0.3">
      <c r="A5" s="59">
        <v>1.2</v>
      </c>
      <c r="B5" s="61" t="s">
        <v>140</v>
      </c>
      <c r="C5" s="53" t="s">
        <v>58</v>
      </c>
      <c r="D5" s="44" t="s">
        <v>59</v>
      </c>
      <c r="E5" s="44" t="s">
        <v>33</v>
      </c>
      <c r="F5" s="53" t="s">
        <v>28</v>
      </c>
      <c r="G5" s="13" t="s">
        <v>11</v>
      </c>
      <c r="H5" s="13" t="s">
        <v>10</v>
      </c>
      <c r="I5" s="10" t="s">
        <v>13</v>
      </c>
      <c r="J5" s="53" t="s">
        <v>141</v>
      </c>
      <c r="K5" s="217" t="s">
        <v>100</v>
      </c>
    </row>
    <row r="6" spans="1:11" ht="57.75" customHeight="1" thickBot="1" x14ac:dyDescent="0.3">
      <c r="A6" s="67">
        <v>1.3</v>
      </c>
      <c r="B6" s="62" t="s">
        <v>29</v>
      </c>
      <c r="C6" s="49" t="s">
        <v>34</v>
      </c>
      <c r="D6" s="43" t="s">
        <v>60</v>
      </c>
      <c r="E6" s="43" t="s">
        <v>32</v>
      </c>
      <c r="F6" s="99">
        <v>2023</v>
      </c>
      <c r="G6" s="13" t="s">
        <v>11</v>
      </c>
      <c r="H6" s="10" t="s">
        <v>15</v>
      </c>
      <c r="I6" s="8" t="s">
        <v>9</v>
      </c>
      <c r="J6" s="42"/>
      <c r="K6" s="218" t="s">
        <v>142</v>
      </c>
    </row>
    <row r="7" spans="1:11" ht="39.75" customHeight="1" thickBot="1" x14ac:dyDescent="0.3">
      <c r="A7" s="67">
        <v>1.4</v>
      </c>
      <c r="B7" s="62" t="s">
        <v>47</v>
      </c>
      <c r="C7" s="50" t="s">
        <v>61</v>
      </c>
      <c r="D7" s="51" t="s">
        <v>62</v>
      </c>
      <c r="E7" s="51" t="s">
        <v>41</v>
      </c>
      <c r="F7" s="99"/>
      <c r="G7" s="13" t="s">
        <v>11</v>
      </c>
      <c r="H7" s="15" t="s">
        <v>15</v>
      </c>
      <c r="I7" s="8" t="s">
        <v>9</v>
      </c>
      <c r="J7" s="7"/>
      <c r="K7" s="218" t="s">
        <v>143</v>
      </c>
    </row>
    <row r="8" spans="1:11" ht="24" customHeight="1" thickBot="1" x14ac:dyDescent="0.3">
      <c r="A8" s="67">
        <v>1.5</v>
      </c>
      <c r="B8" s="48" t="s">
        <v>12</v>
      </c>
      <c r="C8" s="100"/>
      <c r="D8" s="101"/>
      <c r="E8" s="101"/>
      <c r="F8" s="99" t="s">
        <v>63</v>
      </c>
      <c r="G8" s="23" t="s">
        <v>13</v>
      </c>
      <c r="H8" s="21" t="s">
        <v>10</v>
      </c>
      <c r="I8" s="22" t="s">
        <v>11</v>
      </c>
      <c r="J8" s="7"/>
      <c r="K8" s="219"/>
    </row>
    <row r="9" spans="1:11" ht="24.75" customHeight="1" thickBot="1" x14ac:dyDescent="0.3">
      <c r="A9" s="137">
        <v>1.6</v>
      </c>
      <c r="B9" s="139" t="s">
        <v>14</v>
      </c>
      <c r="C9" s="145"/>
      <c r="D9" s="111"/>
      <c r="E9" s="111"/>
      <c r="F9" s="147">
        <v>44805</v>
      </c>
      <c r="G9" s="141" t="s">
        <v>11</v>
      </c>
      <c r="H9" s="149" t="s">
        <v>15</v>
      </c>
      <c r="I9" s="149" t="s">
        <v>13</v>
      </c>
      <c r="J9" s="116"/>
      <c r="K9" s="217" t="s">
        <v>94</v>
      </c>
    </row>
    <row r="10" spans="1:11" ht="24.75" customHeight="1" thickBot="1" x14ac:dyDescent="0.3">
      <c r="A10" s="138"/>
      <c r="B10" s="140"/>
      <c r="C10" s="146"/>
      <c r="D10" s="112"/>
      <c r="E10" s="112"/>
      <c r="F10" s="148"/>
      <c r="G10" s="142"/>
      <c r="H10" s="150"/>
      <c r="I10" s="150"/>
      <c r="J10" s="118"/>
      <c r="K10" s="217" t="s">
        <v>144</v>
      </c>
    </row>
    <row r="11" spans="1:11" ht="37.5" customHeight="1" thickBot="1" x14ac:dyDescent="0.3">
      <c r="A11" s="59">
        <v>1.7</v>
      </c>
      <c r="B11" s="63" t="s">
        <v>42</v>
      </c>
      <c r="C11" s="47" t="s">
        <v>43</v>
      </c>
      <c r="D11" s="52" t="s">
        <v>32</v>
      </c>
      <c r="E11" s="52" t="s">
        <v>41</v>
      </c>
      <c r="F11" s="60">
        <v>44774</v>
      </c>
      <c r="G11" s="23" t="s">
        <v>13</v>
      </c>
      <c r="H11" s="21" t="s">
        <v>10</v>
      </c>
      <c r="I11" s="24" t="s">
        <v>13</v>
      </c>
      <c r="J11" s="53" t="s">
        <v>145</v>
      </c>
      <c r="K11" s="220"/>
    </row>
    <row r="12" spans="1:11" ht="27" customHeight="1" thickBot="1" x14ac:dyDescent="0.3">
      <c r="A12" s="59">
        <v>1.8</v>
      </c>
      <c r="B12" s="64" t="s">
        <v>24</v>
      </c>
      <c r="C12" s="46" t="s">
        <v>26</v>
      </c>
      <c r="D12" s="52"/>
      <c r="E12" s="52" t="s">
        <v>33</v>
      </c>
      <c r="F12" s="60">
        <v>44896</v>
      </c>
      <c r="G12" s="21" t="s">
        <v>11</v>
      </c>
      <c r="H12" s="21" t="s">
        <v>10</v>
      </c>
      <c r="I12" s="22" t="s">
        <v>11</v>
      </c>
      <c r="J12" s="53" t="s">
        <v>96</v>
      </c>
      <c r="K12" s="217" t="s">
        <v>95</v>
      </c>
    </row>
    <row r="13" spans="1:11" ht="24" customHeight="1" thickBot="1" x14ac:dyDescent="0.3">
      <c r="A13" s="136" t="s">
        <v>16</v>
      </c>
      <c r="B13" s="136"/>
      <c r="C13" s="136"/>
      <c r="D13" s="136"/>
      <c r="E13" s="136"/>
      <c r="F13" s="136"/>
      <c r="G13" s="136"/>
      <c r="H13" s="136"/>
      <c r="I13" s="136"/>
      <c r="J13" s="136"/>
      <c r="K13" s="136"/>
    </row>
    <row r="14" spans="1:11" ht="45" customHeight="1" thickTop="1" thickBot="1" x14ac:dyDescent="0.3">
      <c r="A14" s="66" t="s">
        <v>39</v>
      </c>
      <c r="B14" s="18" t="s">
        <v>6</v>
      </c>
      <c r="C14" s="18" t="s">
        <v>23</v>
      </c>
      <c r="D14" s="66" t="s">
        <v>40</v>
      </c>
      <c r="E14" s="66" t="s">
        <v>31</v>
      </c>
      <c r="F14" s="55" t="s">
        <v>7</v>
      </c>
      <c r="G14" s="54" t="s">
        <v>132</v>
      </c>
      <c r="H14" s="54" t="s">
        <v>133</v>
      </c>
      <c r="I14" s="55" t="s">
        <v>134</v>
      </c>
      <c r="J14" s="19" t="s">
        <v>22</v>
      </c>
      <c r="K14" s="19" t="s">
        <v>93</v>
      </c>
    </row>
    <row r="15" spans="1:11" ht="45" customHeight="1" thickBot="1" x14ac:dyDescent="0.3">
      <c r="A15" s="137">
        <v>2</v>
      </c>
      <c r="B15" s="139" t="s">
        <v>17</v>
      </c>
      <c r="C15" s="122" t="s">
        <v>46</v>
      </c>
      <c r="D15" s="111" t="s">
        <v>44</v>
      </c>
      <c r="E15" s="122" t="s">
        <v>37</v>
      </c>
      <c r="F15" s="124">
        <v>44805</v>
      </c>
      <c r="G15" s="141" t="s">
        <v>11</v>
      </c>
      <c r="H15" s="143" t="s">
        <v>18</v>
      </c>
      <c r="I15" s="143" t="s">
        <v>9</v>
      </c>
      <c r="J15" s="116"/>
      <c r="K15" s="212" t="s">
        <v>98</v>
      </c>
    </row>
    <row r="16" spans="1:11" ht="60" customHeight="1" thickBot="1" x14ac:dyDescent="0.3">
      <c r="A16" s="138"/>
      <c r="B16" s="140"/>
      <c r="C16" s="123"/>
      <c r="D16" s="112"/>
      <c r="E16" s="123"/>
      <c r="F16" s="126"/>
      <c r="G16" s="142"/>
      <c r="H16" s="144"/>
      <c r="I16" s="144"/>
      <c r="J16" s="118"/>
      <c r="K16" s="212" t="s">
        <v>146</v>
      </c>
    </row>
    <row r="17" spans="1:12" ht="32.25" customHeight="1" thickBot="1" x14ac:dyDescent="0.3">
      <c r="A17" s="130">
        <v>2.1</v>
      </c>
      <c r="B17" s="120" t="s">
        <v>19</v>
      </c>
      <c r="C17" s="122" t="s">
        <v>147</v>
      </c>
      <c r="D17" s="111" t="s">
        <v>45</v>
      </c>
      <c r="E17" s="122" t="s">
        <v>37</v>
      </c>
      <c r="F17" s="124">
        <v>44805</v>
      </c>
      <c r="G17" s="127" t="s">
        <v>11</v>
      </c>
      <c r="H17" s="113" t="s">
        <v>18</v>
      </c>
      <c r="I17" s="113" t="s">
        <v>9</v>
      </c>
      <c r="J17" s="116"/>
      <c r="K17" s="212" t="s">
        <v>97</v>
      </c>
      <c r="L17" s="25"/>
    </row>
    <row r="18" spans="1:12" ht="32.25" customHeight="1" thickBot="1" x14ac:dyDescent="0.3">
      <c r="A18" s="131"/>
      <c r="B18" s="133"/>
      <c r="C18" s="134"/>
      <c r="D18" s="135"/>
      <c r="E18" s="134"/>
      <c r="F18" s="125"/>
      <c r="G18" s="128"/>
      <c r="H18" s="114"/>
      <c r="I18" s="114"/>
      <c r="J18" s="117"/>
      <c r="K18" s="212" t="s">
        <v>148</v>
      </c>
      <c r="L18" s="25"/>
    </row>
    <row r="19" spans="1:12" ht="30.75" customHeight="1" thickBot="1" x14ac:dyDescent="0.3">
      <c r="A19" s="132"/>
      <c r="B19" s="121"/>
      <c r="C19" s="123"/>
      <c r="D19" s="112"/>
      <c r="E19" s="123"/>
      <c r="F19" s="126"/>
      <c r="G19" s="129"/>
      <c r="H19" s="115"/>
      <c r="I19" s="115"/>
      <c r="J19" s="118"/>
      <c r="K19" s="212" t="s">
        <v>149</v>
      </c>
      <c r="L19" s="25"/>
    </row>
    <row r="20" spans="1:12" ht="38.25" customHeight="1" thickBot="1" x14ac:dyDescent="0.3">
      <c r="A20" s="58">
        <v>2.2000000000000002</v>
      </c>
      <c r="B20" s="65" t="s">
        <v>35</v>
      </c>
      <c r="C20" s="56" t="s">
        <v>36</v>
      </c>
      <c r="D20" s="56"/>
      <c r="E20" s="56" t="s">
        <v>37</v>
      </c>
      <c r="F20" s="57" t="s">
        <v>38</v>
      </c>
      <c r="G20" s="17" t="s">
        <v>11</v>
      </c>
      <c r="H20" s="16" t="s">
        <v>15</v>
      </c>
      <c r="I20" s="11" t="s">
        <v>13</v>
      </c>
      <c r="J20" s="45"/>
      <c r="K20" s="213" t="s">
        <v>99</v>
      </c>
    </row>
    <row r="21" spans="1:12" ht="41.1" customHeight="1" thickBot="1" x14ac:dyDescent="0.3">
      <c r="A21" s="58">
        <v>2.2999999999999998</v>
      </c>
      <c r="B21" s="65" t="s">
        <v>65</v>
      </c>
      <c r="C21" s="56" t="s">
        <v>36</v>
      </c>
      <c r="D21" s="56"/>
      <c r="E21" s="56" t="s">
        <v>37</v>
      </c>
      <c r="F21" s="57" t="s">
        <v>38</v>
      </c>
      <c r="G21" s="17" t="s">
        <v>11</v>
      </c>
      <c r="H21" s="23" t="s">
        <v>15</v>
      </c>
      <c r="I21" s="11" t="s">
        <v>13</v>
      </c>
      <c r="J21" s="45"/>
      <c r="K21" s="213" t="s">
        <v>99</v>
      </c>
    </row>
    <row r="22" spans="1:12" ht="41.1" customHeight="1" thickBot="1" x14ac:dyDescent="0.3">
      <c r="A22" s="58">
        <v>2.4</v>
      </c>
      <c r="B22" s="65" t="s">
        <v>66</v>
      </c>
      <c r="C22" s="56" t="str">
        <f>$C$20</f>
        <v xml:space="preserve">Individual health board improvement plans </v>
      </c>
      <c r="D22" s="56"/>
      <c r="E22" s="56" t="s">
        <v>37</v>
      </c>
      <c r="F22" s="57" t="s">
        <v>38</v>
      </c>
      <c r="G22" s="23" t="s">
        <v>13</v>
      </c>
      <c r="H22" s="23" t="s">
        <v>15</v>
      </c>
      <c r="I22" s="11" t="s">
        <v>13</v>
      </c>
      <c r="J22" s="45"/>
      <c r="K22" s="213" t="s">
        <v>99</v>
      </c>
    </row>
    <row r="23" spans="1:12" ht="41.45" customHeight="1" thickBot="1" x14ac:dyDescent="0.3">
      <c r="A23" s="58">
        <v>2.5</v>
      </c>
      <c r="B23" s="65" t="s">
        <v>68</v>
      </c>
      <c r="C23" s="56" t="str">
        <f>$C$20</f>
        <v xml:space="preserve">Individual health board improvement plans </v>
      </c>
      <c r="D23" s="56"/>
      <c r="E23" s="56" t="s">
        <v>37</v>
      </c>
      <c r="F23" s="57" t="s">
        <v>38</v>
      </c>
      <c r="G23" s="17" t="s">
        <v>11</v>
      </c>
      <c r="H23" s="14" t="s">
        <v>18</v>
      </c>
      <c r="I23" s="8" t="s">
        <v>9</v>
      </c>
      <c r="J23" s="45"/>
      <c r="K23" s="213" t="s">
        <v>99</v>
      </c>
    </row>
    <row r="24" spans="1:12" ht="24" customHeight="1" thickBot="1" x14ac:dyDescent="0.3">
      <c r="A24" s="119" t="s">
        <v>30</v>
      </c>
      <c r="B24" s="119"/>
      <c r="C24" s="119"/>
      <c r="D24" s="119"/>
      <c r="E24" s="119"/>
      <c r="F24" s="119"/>
      <c r="G24" s="119"/>
      <c r="H24" s="119"/>
      <c r="I24" s="119"/>
      <c r="J24" s="119"/>
      <c r="K24" s="119"/>
    </row>
    <row r="25" spans="1:12" ht="45" customHeight="1" thickTop="1" thickBot="1" x14ac:dyDescent="0.3">
      <c r="A25" s="168" t="s">
        <v>39</v>
      </c>
      <c r="B25" s="169" t="s">
        <v>6</v>
      </c>
      <c r="C25" s="169" t="s">
        <v>23</v>
      </c>
      <c r="D25" s="168" t="s">
        <v>40</v>
      </c>
      <c r="E25" s="168" t="s">
        <v>31</v>
      </c>
      <c r="F25" s="170" t="s">
        <v>7</v>
      </c>
      <c r="G25" s="171" t="s">
        <v>135</v>
      </c>
      <c r="H25" s="171" t="s">
        <v>136</v>
      </c>
      <c r="I25" s="170" t="s">
        <v>134</v>
      </c>
      <c r="J25" s="172" t="s">
        <v>22</v>
      </c>
      <c r="K25" s="19" t="s">
        <v>93</v>
      </c>
    </row>
    <row r="26" spans="1:12" ht="33.75" customHeight="1" thickBot="1" x14ac:dyDescent="0.3">
      <c r="A26" s="173">
        <v>3</v>
      </c>
      <c r="B26" s="174" t="s">
        <v>20</v>
      </c>
      <c r="C26" s="175"/>
      <c r="D26" s="176"/>
      <c r="E26" s="175" t="s">
        <v>37</v>
      </c>
      <c r="F26" s="177">
        <v>44774</v>
      </c>
      <c r="G26" s="178" t="s">
        <v>21</v>
      </c>
      <c r="H26" s="179" t="s">
        <v>15</v>
      </c>
      <c r="I26" s="178" t="s">
        <v>9</v>
      </c>
      <c r="J26" s="176"/>
      <c r="K26" s="211" t="s">
        <v>150</v>
      </c>
    </row>
    <row r="27" spans="1:12" ht="33.75" customHeight="1" thickBot="1" x14ac:dyDescent="0.3">
      <c r="A27" s="180"/>
      <c r="B27" s="181"/>
      <c r="C27" s="182"/>
      <c r="D27" s="183"/>
      <c r="E27" s="182"/>
      <c r="F27" s="184"/>
      <c r="G27" s="185"/>
      <c r="H27" s="186"/>
      <c r="I27" s="185"/>
      <c r="J27" s="183"/>
      <c r="K27" s="212" t="s">
        <v>151</v>
      </c>
    </row>
    <row r="28" spans="1:12" ht="42.75" customHeight="1" thickBot="1" x14ac:dyDescent="0.3">
      <c r="A28" s="187">
        <v>3.1</v>
      </c>
      <c r="B28" s="188" t="s">
        <v>64</v>
      </c>
      <c r="C28" s="189"/>
      <c r="D28" s="190"/>
      <c r="E28" s="191" t="s">
        <v>37</v>
      </c>
      <c r="F28" s="192"/>
      <c r="G28" s="193" t="s">
        <v>11</v>
      </c>
      <c r="H28" s="194" t="s">
        <v>15</v>
      </c>
      <c r="I28" s="195" t="s">
        <v>13</v>
      </c>
      <c r="J28" s="196"/>
      <c r="K28" s="213" t="s">
        <v>99</v>
      </c>
    </row>
    <row r="29" spans="1:12" ht="42.75" customHeight="1" thickBot="1" x14ac:dyDescent="0.3">
      <c r="A29" s="197">
        <v>3.2</v>
      </c>
      <c r="B29" s="198" t="s">
        <v>67</v>
      </c>
      <c r="C29" s="199"/>
      <c r="D29" s="190"/>
      <c r="E29" s="200" t="s">
        <v>37</v>
      </c>
      <c r="F29" s="192"/>
      <c r="G29" s="194" t="s">
        <v>13</v>
      </c>
      <c r="H29" s="194" t="s">
        <v>15</v>
      </c>
      <c r="I29" s="195" t="s">
        <v>13</v>
      </c>
      <c r="J29" s="201"/>
      <c r="K29" s="213" t="s">
        <v>99</v>
      </c>
    </row>
    <row r="30" spans="1:12" ht="24" thickBot="1" x14ac:dyDescent="0.3">
      <c r="A30" s="202"/>
      <c r="B30" s="203"/>
      <c r="C30" s="204"/>
      <c r="D30" s="205"/>
      <c r="E30" s="205"/>
      <c r="F30" s="206"/>
      <c r="G30" s="207"/>
      <c r="H30" s="208"/>
      <c r="I30" s="209"/>
      <c r="J30" s="210"/>
      <c r="K30" s="214"/>
    </row>
  </sheetData>
  <sheetProtection algorithmName="SHA-512" hashValue="CeXXfagW68s1Nw6IrDsU95y9t+4FE2YUvJ1KcSakxh8lfbNtAxcJZ1ENIqHD3WFxks6cWCVmUDFYJF6lm0ykZQ==" saltValue="gaXK3e/dGXWVKJ/MM6VlUQ==" spinCount="100000" sheet="1" objects="1" scenarios="1" selectLockedCells="1"/>
  <mergeCells count="43">
    <mergeCell ref="A1:K1"/>
    <mergeCell ref="A9:A10"/>
    <mergeCell ref="B9:B10"/>
    <mergeCell ref="C9:C10"/>
    <mergeCell ref="D9:D10"/>
    <mergeCell ref="E9:E10"/>
    <mergeCell ref="F9:F10"/>
    <mergeCell ref="G9:G10"/>
    <mergeCell ref="H9:H10"/>
    <mergeCell ref="I9:I10"/>
    <mergeCell ref="J9:J10"/>
    <mergeCell ref="A13:K13"/>
    <mergeCell ref="A15:A16"/>
    <mergeCell ref="B15:B16"/>
    <mergeCell ref="C15:C16"/>
    <mergeCell ref="D15:D16"/>
    <mergeCell ref="E15:E16"/>
    <mergeCell ref="F15:F16"/>
    <mergeCell ref="G15:G16"/>
    <mergeCell ref="H15:H16"/>
    <mergeCell ref="I15:I16"/>
    <mergeCell ref="J15:J16"/>
    <mergeCell ref="A17:A19"/>
    <mergeCell ref="B17:B19"/>
    <mergeCell ref="C17:C19"/>
    <mergeCell ref="D17:D19"/>
    <mergeCell ref="E17:E19"/>
    <mergeCell ref="J26:J27"/>
    <mergeCell ref="I17:I19"/>
    <mergeCell ref="J17:J19"/>
    <mergeCell ref="A24:K24"/>
    <mergeCell ref="A26:A27"/>
    <mergeCell ref="B26:B27"/>
    <mergeCell ref="C26:C27"/>
    <mergeCell ref="D26:D27"/>
    <mergeCell ref="E26:E27"/>
    <mergeCell ref="F26:F27"/>
    <mergeCell ref="G26:G27"/>
    <mergeCell ref="F17:F19"/>
    <mergeCell ref="G17:G19"/>
    <mergeCell ref="H17:H19"/>
    <mergeCell ref="H26:H27"/>
    <mergeCell ref="I26:I27"/>
  </mergeCells>
  <hyperlinks>
    <hyperlink ref="K16" r:id="rId1" display="Ambulance Handover Improvement Trajectories Presentation" xr:uid="{DD5C67C0-C059-4FA1-A8E3-66917DD9D656}"/>
    <hyperlink ref="K5" r:id="rId2" display="https://nccu.nhs.wales/web-documents/ems-response-roster-reviews/" xr:uid="{127E97C0-4E35-46BB-9B6C-9F19A7F59597}"/>
    <hyperlink ref="K20" r:id="rId3" xr:uid="{B49C2AFD-A425-4008-81D1-8852036A1A9A}"/>
    <hyperlink ref="K21" r:id="rId4" xr:uid="{D43AAE2C-242A-4C74-84FD-DA5EB4506686}"/>
    <hyperlink ref="K22" r:id="rId5" xr:uid="{25BCD0E7-0918-4F36-8762-C6FD85878381}"/>
    <hyperlink ref="K23" r:id="rId6" xr:uid="{FA861FF4-EC35-4196-97A0-E8EFC913FC71}"/>
    <hyperlink ref="K12" r:id="rId7" xr:uid="{D88384C3-9F2F-425B-A36A-067B43EE4082}"/>
    <hyperlink ref="K9" r:id="rId8" xr:uid="{FAF318C3-D0AA-4D99-9B24-9647075D4E4C}"/>
    <hyperlink ref="K17" r:id="rId9" xr:uid="{DF223560-3288-4ED4-B9B1-A3361BCD44BA}"/>
    <hyperlink ref="K6" r:id="rId10" display="https://nccu.nhs.wales/web-documents/wast-sickness-absence-staff-wellbeing/" xr:uid="{561E1F46-CF14-4BE5-B151-818EED760B5A}"/>
    <hyperlink ref="K19" r:id="rId11" xr:uid="{7B1C9781-4C77-4A93-909A-06DB023861D0}"/>
    <hyperlink ref="K28" r:id="rId12" xr:uid="{5C7B3CFE-F670-4CE0-8E77-5750C1FCC37F}"/>
    <hyperlink ref="K29" r:id="rId13" xr:uid="{EC02FE65-05A5-43DD-BA16-A35EEEBB991B}"/>
    <hyperlink ref="K10" r:id="rId14" xr:uid="{84D16E6A-1390-4CB2-96B7-21D6B1F1A34C}"/>
    <hyperlink ref="K15" r:id="rId15" xr:uid="{71C6A1F2-27E4-402A-8AB4-48C8A9E3F132}"/>
    <hyperlink ref="K18" r:id="rId16" xr:uid="{AFBAF4C4-94E9-4F94-8E4B-7E26638A6C10}"/>
    <hyperlink ref="K26" r:id="rId17" xr:uid="{21B7AE0E-0265-4BFB-AFB2-4344A026FC82}"/>
    <hyperlink ref="K7" r:id="rId18" xr:uid="{A4A50887-CB67-416D-B9C3-39DFEF26E2C4}"/>
    <hyperlink ref="K27" r:id="rId19" xr:uid="{6D02CA42-0E56-45EC-AB7C-25CE8298C8C5}"/>
  </hyperlinks>
  <pageMargins left="0.7" right="0.7" top="0.75" bottom="0.75" header="0.3" footer="0.3"/>
  <pageSetup paperSize="9" scale="43" fitToHeight="0" orientation="landscape"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AL73"/>
  <sheetViews>
    <sheetView showGridLines="0" zoomScale="75" zoomScaleNormal="75" workbookViewId="0">
      <selection activeCell="B39" sqref="B39:AI39"/>
    </sheetView>
  </sheetViews>
  <sheetFormatPr defaultRowHeight="14.25" x14ac:dyDescent="0.2"/>
  <cols>
    <col min="1" max="1" width="2.85546875" style="26" customWidth="1"/>
    <col min="2" max="34" width="9.140625" style="26"/>
    <col min="35" max="35" width="3" style="26" customWidth="1"/>
    <col min="36" max="16384" width="9.140625" style="26"/>
  </cols>
  <sheetData>
    <row r="1" spans="1:38" ht="41.25" customHeight="1" x14ac:dyDescent="0.2">
      <c r="A1" s="151" t="s">
        <v>73</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row>
    <row r="2" spans="1:38" ht="24.75" customHeight="1" x14ac:dyDescent="0.2">
      <c r="A2" s="156" t="s">
        <v>126</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row>
    <row r="3" spans="1:38" s="27" customFormat="1" ht="8.25" customHeight="1"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row>
    <row r="4" spans="1:38" ht="22.5" x14ac:dyDescent="0.3">
      <c r="B4" s="153" t="s">
        <v>25</v>
      </c>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row>
    <row r="9" spans="1:38" x14ac:dyDescent="0.2">
      <c r="AL9" s="41"/>
    </row>
    <row r="20" spans="2:37" ht="9.75" customHeight="1" x14ac:dyDescent="0.2"/>
    <row r="21" spans="2:37" ht="22.5" x14ac:dyDescent="0.3">
      <c r="B21" s="153" t="s">
        <v>69</v>
      </c>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row>
    <row r="22" spans="2:37" s="27" customFormat="1" ht="4.5" customHeight="1" x14ac:dyDescent="0.3">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row>
    <row r="25" spans="2:37" x14ac:dyDescent="0.2">
      <c r="AK25" s="41"/>
    </row>
    <row r="38" spans="2:35" ht="10.5" customHeight="1" x14ac:dyDescent="0.2"/>
    <row r="39" spans="2:35" ht="22.5" x14ac:dyDescent="0.3">
      <c r="B39" s="153" t="s">
        <v>70</v>
      </c>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row>
    <row r="40" spans="2:35" s="27" customFormat="1" ht="6.75" customHeight="1" x14ac:dyDescent="0.3">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row>
    <row r="55" spans="1:35" ht="15" customHeight="1" x14ac:dyDescent="0.2"/>
    <row r="56" spans="1:35" ht="15" hidden="1" customHeight="1" x14ac:dyDescent="0.2">
      <c r="A56" s="154" t="s">
        <v>52</v>
      </c>
      <c r="B56" s="154"/>
      <c r="C56" s="154"/>
      <c r="D56" s="154"/>
      <c r="E56" s="154"/>
      <c r="F56" s="154"/>
      <c r="G56" s="154"/>
      <c r="I56" s="155" t="s">
        <v>53</v>
      </c>
      <c r="J56" s="154"/>
      <c r="K56" s="154"/>
      <c r="L56" s="154"/>
      <c r="M56" s="154"/>
      <c r="N56" s="154"/>
      <c r="O56" s="154"/>
      <c r="Q56" s="154" t="s">
        <v>51</v>
      </c>
      <c r="R56" s="154"/>
      <c r="S56" s="154"/>
      <c r="T56" s="154"/>
      <c r="U56" s="154"/>
      <c r="V56" s="154"/>
      <c r="W56" s="154"/>
      <c r="Y56" s="154" t="s">
        <v>54</v>
      </c>
      <c r="Z56" s="154"/>
      <c r="AA56" s="154"/>
      <c r="AB56" s="154"/>
      <c r="AC56" s="154"/>
      <c r="AD56" s="154"/>
      <c r="AE56" s="154"/>
    </row>
    <row r="57" spans="1:35" x14ac:dyDescent="0.2">
      <c r="Q57" s="157"/>
      <c r="R57" s="158"/>
      <c r="S57" s="158"/>
      <c r="T57" s="158"/>
      <c r="U57" s="158"/>
      <c r="V57" s="158"/>
      <c r="W57" s="158"/>
    </row>
    <row r="58" spans="1:35" ht="9" customHeight="1" x14ac:dyDescent="0.2"/>
    <row r="59" spans="1:35" ht="22.5" x14ac:dyDescent="0.3">
      <c r="B59" s="153" t="s">
        <v>71</v>
      </c>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row>
    <row r="73" spans="1:31" ht="61.5" hidden="1" customHeight="1" x14ac:dyDescent="0.2">
      <c r="A73" s="159" t="s">
        <v>48</v>
      </c>
      <c r="B73" s="159"/>
      <c r="C73" s="159"/>
      <c r="D73" s="159"/>
      <c r="E73" s="159"/>
      <c r="F73" s="159"/>
      <c r="G73" s="159"/>
      <c r="I73" s="160" t="s">
        <v>55</v>
      </c>
      <c r="J73" s="160"/>
      <c r="K73" s="160"/>
      <c r="L73" s="160"/>
      <c r="M73" s="160"/>
      <c r="N73" s="160"/>
      <c r="O73" s="160"/>
      <c r="Q73" s="161" t="s">
        <v>50</v>
      </c>
      <c r="R73" s="162"/>
      <c r="S73" s="162"/>
      <c r="T73" s="162"/>
      <c r="U73" s="162"/>
      <c r="V73" s="162"/>
      <c r="W73" s="162"/>
      <c r="Y73" s="157" t="s">
        <v>49</v>
      </c>
      <c r="Z73" s="157"/>
      <c r="AA73" s="157"/>
      <c r="AB73" s="157"/>
      <c r="AC73" s="157"/>
      <c r="AD73" s="157"/>
      <c r="AE73" s="157"/>
    </row>
  </sheetData>
  <sheetProtection algorithmName="SHA-512" hashValue="yxS9pv8fdfhlKURhu0uNZYXCuJvTejkD60cp6syICsBdjowORFwjlWCLz8WtFg1zd+L4Ya3h0K2Ninh77OK84Q==" saltValue="DJAUw5fKiLz3TkmLYoWgPw==" spinCount="100000" sheet="1" objects="1" scenarios="1" selectLockedCells="1" selectUnlockedCells="1"/>
  <mergeCells count="15">
    <mergeCell ref="Q57:W57"/>
    <mergeCell ref="B59:AI59"/>
    <mergeCell ref="A73:G73"/>
    <mergeCell ref="I73:O73"/>
    <mergeCell ref="Q73:W73"/>
    <mergeCell ref="Y73:AE73"/>
    <mergeCell ref="A1:AI1"/>
    <mergeCell ref="B4:AI4"/>
    <mergeCell ref="B21:AI21"/>
    <mergeCell ref="B39:AI39"/>
    <mergeCell ref="A56:G56"/>
    <mergeCell ref="I56:O56"/>
    <mergeCell ref="Q56:W56"/>
    <mergeCell ref="Y56:AE56"/>
    <mergeCell ref="A2:AI2"/>
  </mergeCells>
  <hyperlinks>
    <hyperlink ref="A73" r:id="rId1" xr:uid="{00000000-0004-0000-0300-000000000000}"/>
    <hyperlink ref="Y73" r:id="rId2" xr:uid="{00000000-0004-0000-0300-000001000000}"/>
    <hyperlink ref="Q73" r:id="rId3" xr:uid="{00000000-0004-0000-0300-000002000000}"/>
  </hyperlinks>
  <pageMargins left="0.70866141732283472" right="0.70866141732283472" top="0.74803149606299213" bottom="0.74803149606299213" header="0.31496062992125984" footer="0.31496062992125984"/>
  <pageSetup paperSize="9" scale="41"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I73"/>
  <sheetViews>
    <sheetView showGridLines="0" zoomScale="75" zoomScaleNormal="75" workbookViewId="0">
      <selection sqref="A1:AI1"/>
    </sheetView>
  </sheetViews>
  <sheetFormatPr defaultRowHeight="14.25" x14ac:dyDescent="0.2"/>
  <cols>
    <col min="1" max="1" width="2.85546875" style="26" customWidth="1"/>
    <col min="2" max="34" width="9.140625" style="26"/>
    <col min="35" max="35" width="3" style="26" customWidth="1"/>
    <col min="36" max="16384" width="9.140625" style="26"/>
  </cols>
  <sheetData>
    <row r="1" spans="1:35" ht="41.25" customHeight="1" x14ac:dyDescent="0.2">
      <c r="A1" s="151" t="s">
        <v>72</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row>
    <row r="2" spans="1:35" s="94" customFormat="1" ht="21" customHeight="1" x14ac:dyDescent="0.25">
      <c r="A2" s="156" t="s">
        <v>125</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row>
    <row r="3" spans="1:35" s="27" customFormat="1" ht="8.25" customHeight="1"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row>
    <row r="4" spans="1:35" ht="22.5" x14ac:dyDescent="0.3">
      <c r="B4" s="153" t="s">
        <v>25</v>
      </c>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row>
    <row r="20" spans="2:35" ht="9.75" customHeight="1" x14ac:dyDescent="0.2"/>
    <row r="21" spans="2:35" ht="22.5" x14ac:dyDescent="0.3">
      <c r="B21" s="153" t="s">
        <v>69</v>
      </c>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row>
    <row r="22" spans="2:35" s="27" customFormat="1" ht="4.5" customHeight="1" x14ac:dyDescent="0.3">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row>
    <row r="38" spans="2:35" ht="10.5" customHeight="1" x14ac:dyDescent="0.2"/>
    <row r="39" spans="2:35" ht="22.5" x14ac:dyDescent="0.3">
      <c r="B39" s="153" t="s">
        <v>70</v>
      </c>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row>
    <row r="40" spans="2:35" s="27" customFormat="1" ht="6.75" customHeight="1" x14ac:dyDescent="0.3">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row>
    <row r="55" spans="1:35" ht="15" customHeight="1" x14ac:dyDescent="0.2"/>
    <row r="56" spans="1:35" ht="15" hidden="1" customHeight="1" x14ac:dyDescent="0.2">
      <c r="A56" s="154" t="s">
        <v>52</v>
      </c>
      <c r="B56" s="154"/>
      <c r="C56" s="154"/>
      <c r="D56" s="154"/>
      <c r="E56" s="154"/>
      <c r="F56" s="154"/>
      <c r="G56" s="154"/>
      <c r="I56" s="155" t="s">
        <v>53</v>
      </c>
      <c r="J56" s="154"/>
      <c r="K56" s="154"/>
      <c r="L56" s="154"/>
      <c r="M56" s="154"/>
      <c r="N56" s="154"/>
      <c r="O56" s="154"/>
      <c r="Q56" s="154" t="s">
        <v>51</v>
      </c>
      <c r="R56" s="154"/>
      <c r="S56" s="154"/>
      <c r="T56" s="154"/>
      <c r="U56" s="154"/>
      <c r="V56" s="154"/>
      <c r="W56" s="154"/>
      <c r="Y56" s="154" t="s">
        <v>54</v>
      </c>
      <c r="Z56" s="154"/>
      <c r="AA56" s="154"/>
      <c r="AB56" s="154"/>
      <c r="AC56" s="154"/>
      <c r="AD56" s="154"/>
      <c r="AE56" s="154"/>
    </row>
    <row r="57" spans="1:35" x14ac:dyDescent="0.2">
      <c r="Q57" s="157"/>
      <c r="R57" s="158"/>
      <c r="S57" s="158"/>
      <c r="T57" s="158"/>
      <c r="U57" s="158"/>
      <c r="V57" s="158"/>
      <c r="W57" s="158"/>
    </row>
    <row r="58" spans="1:35" ht="9" customHeight="1" x14ac:dyDescent="0.2"/>
    <row r="59" spans="1:35" ht="22.5" x14ac:dyDescent="0.3">
      <c r="B59" s="153" t="s">
        <v>71</v>
      </c>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row>
    <row r="73" spans="1:31" ht="61.5" hidden="1" customHeight="1" x14ac:dyDescent="0.2">
      <c r="A73" s="159" t="s">
        <v>48</v>
      </c>
      <c r="B73" s="159"/>
      <c r="C73" s="159"/>
      <c r="D73" s="159"/>
      <c r="E73" s="159"/>
      <c r="F73" s="159"/>
      <c r="G73" s="159"/>
      <c r="I73" s="160" t="s">
        <v>55</v>
      </c>
      <c r="J73" s="160"/>
      <c r="K73" s="160"/>
      <c r="L73" s="160"/>
      <c r="M73" s="160"/>
      <c r="N73" s="160"/>
      <c r="O73" s="160"/>
      <c r="Q73" s="161" t="s">
        <v>50</v>
      </c>
      <c r="R73" s="162"/>
      <c r="S73" s="162"/>
      <c r="T73" s="162"/>
      <c r="U73" s="162"/>
      <c r="V73" s="162"/>
      <c r="W73" s="162"/>
      <c r="Y73" s="157" t="s">
        <v>49</v>
      </c>
      <c r="Z73" s="157"/>
      <c r="AA73" s="157"/>
      <c r="AB73" s="157"/>
      <c r="AC73" s="157"/>
      <c r="AD73" s="157"/>
      <c r="AE73" s="157"/>
    </row>
  </sheetData>
  <sheetProtection algorithmName="SHA-512" hashValue="Q7b2OPZNWT7Tk05eJ0BYV+yP7NW01zXq3X0BgjCjeXGGAqLP+Kh1Uz8qlHNwYonj3+nQoakIDq06SBomSoeBDA==" saltValue="LEIK+uoWAZSaZinZ0O88lg==" spinCount="100000" sheet="1" objects="1" scenarios="1" selectLockedCells="1" selectUnlockedCells="1"/>
  <mergeCells count="15">
    <mergeCell ref="A56:G56"/>
    <mergeCell ref="B4:AI4"/>
    <mergeCell ref="A1:AI1"/>
    <mergeCell ref="B21:AI21"/>
    <mergeCell ref="B39:AI39"/>
    <mergeCell ref="Q56:W56"/>
    <mergeCell ref="Y56:AE56"/>
    <mergeCell ref="I56:O56"/>
    <mergeCell ref="A2:AI2"/>
    <mergeCell ref="I73:O73"/>
    <mergeCell ref="Y73:AE73"/>
    <mergeCell ref="A73:G73"/>
    <mergeCell ref="Q73:W73"/>
    <mergeCell ref="Q57:W57"/>
    <mergeCell ref="B59:AI59"/>
  </mergeCells>
  <hyperlinks>
    <hyperlink ref="A73" r:id="rId1" xr:uid="{00000000-0004-0000-0400-000000000000}"/>
    <hyperlink ref="Y73" r:id="rId2" xr:uid="{00000000-0004-0000-0400-000001000000}"/>
    <hyperlink ref="Q73" r:id="rId3" xr:uid="{00000000-0004-0000-0400-000002000000}"/>
  </hyperlinks>
  <pageMargins left="0.70866141732283472" right="0.70866141732283472" top="0.74803149606299213" bottom="0.74803149606299213" header="0.31496062992125984" footer="0.31496062992125984"/>
  <pageSetup paperSize="9" scale="41"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filterMode="1"/>
  <dimension ref="A1:AA1341"/>
  <sheetViews>
    <sheetView topLeftCell="M1" workbookViewId="0">
      <pane ySplit="1" topLeftCell="A1264" activePane="bottomLeft" state="frozen"/>
      <selection activeCell="Y12" sqref="Y12"/>
      <selection pane="bottomLeft" activeCell="V1313" sqref="V1313"/>
    </sheetView>
  </sheetViews>
  <sheetFormatPr defaultRowHeight="15" x14ac:dyDescent="0.25"/>
  <cols>
    <col min="1" max="1" width="5" style="25" bestFit="1" customWidth="1"/>
    <col min="2" max="2" width="12.42578125" style="83" bestFit="1" customWidth="1"/>
    <col min="3" max="3" width="18" style="88" bestFit="1" customWidth="1"/>
    <col min="4" max="4" width="13.140625" style="25" customWidth="1"/>
    <col min="5" max="5" width="11.5703125" style="25" bestFit="1" customWidth="1"/>
    <col min="6" max="6" width="11.140625" style="25" customWidth="1"/>
    <col min="7" max="9" width="8.5703125" style="25" customWidth="1"/>
    <col min="10" max="10" width="11.140625" style="25" customWidth="1"/>
    <col min="11" max="13" width="8.5703125" style="84" customWidth="1"/>
    <col min="14" max="14" width="11.28515625" style="84" customWidth="1"/>
    <col min="15" max="17" width="8.5703125" style="84" customWidth="1"/>
    <col min="18" max="18" width="12.5703125" style="25" bestFit="1" customWidth="1"/>
    <col min="19" max="19" width="14.28515625" style="25" customWidth="1"/>
    <col min="20" max="20" width="12.28515625" style="84" customWidth="1"/>
    <col min="21" max="21" width="10.140625" style="85" bestFit="1" customWidth="1"/>
    <col min="22" max="22" width="9.42578125" style="25" bestFit="1" customWidth="1"/>
    <col min="23" max="23" width="9.85546875" style="25" bestFit="1" customWidth="1"/>
    <col min="24" max="24" width="7.140625" style="25" bestFit="1" customWidth="1"/>
    <col min="25" max="25" width="7.140625" style="25" customWidth="1"/>
    <col min="26" max="26" width="13" style="25" customWidth="1"/>
    <col min="27" max="16384" width="9.140625" style="25"/>
  </cols>
  <sheetData>
    <row r="1" spans="1:27" s="71" customFormat="1" ht="60" x14ac:dyDescent="0.25">
      <c r="A1" s="68" t="s">
        <v>101</v>
      </c>
      <c r="B1" s="69" t="s">
        <v>102</v>
      </c>
      <c r="C1" s="70" t="s">
        <v>103</v>
      </c>
      <c r="D1" s="71" t="s">
        <v>104</v>
      </c>
      <c r="E1" s="68" t="s">
        <v>105</v>
      </c>
      <c r="F1" s="71" t="s">
        <v>106</v>
      </c>
      <c r="G1" s="72" t="s">
        <v>108</v>
      </c>
      <c r="H1" s="72" t="s">
        <v>109</v>
      </c>
      <c r="I1" s="72" t="s">
        <v>110</v>
      </c>
      <c r="J1" s="71" t="s">
        <v>107</v>
      </c>
      <c r="K1" s="73" t="s">
        <v>111</v>
      </c>
      <c r="L1" s="73" t="s">
        <v>112</v>
      </c>
      <c r="M1" s="73" t="s">
        <v>113</v>
      </c>
      <c r="N1" s="73" t="s">
        <v>114</v>
      </c>
      <c r="O1" s="73" t="s">
        <v>115</v>
      </c>
      <c r="P1" s="73" t="s">
        <v>116</v>
      </c>
      <c r="Q1" s="73" t="s">
        <v>117</v>
      </c>
      <c r="R1" s="71" t="s">
        <v>118</v>
      </c>
      <c r="S1" s="71" t="s">
        <v>119</v>
      </c>
      <c r="T1" s="73" t="s">
        <v>120</v>
      </c>
      <c r="U1" s="74" t="s">
        <v>0</v>
      </c>
      <c r="V1" s="71" t="s">
        <v>121</v>
      </c>
      <c r="W1" s="71" t="s">
        <v>122</v>
      </c>
      <c r="X1" s="71" t="s">
        <v>123</v>
      </c>
      <c r="Y1" s="71" t="s">
        <v>124</v>
      </c>
      <c r="Z1" s="109" t="s">
        <v>137</v>
      </c>
      <c r="AA1" s="109" t="s">
        <v>138</v>
      </c>
    </row>
    <row r="2" spans="1:27" hidden="1" x14ac:dyDescent="0.25">
      <c r="A2" s="75">
        <f>YEAR(C2)</f>
        <v>2019</v>
      </c>
      <c r="B2" s="76">
        <v>43466</v>
      </c>
      <c r="C2" s="86">
        <v>43466</v>
      </c>
      <c r="D2" s="77">
        <v>1951</v>
      </c>
      <c r="E2" s="77">
        <v>1714</v>
      </c>
      <c r="F2" s="77">
        <v>1128</v>
      </c>
      <c r="G2" s="78">
        <v>0.70754716981132071</v>
      </c>
      <c r="H2" s="78">
        <v>0.78301886792452835</v>
      </c>
      <c r="I2" s="78">
        <v>0.839622641509434</v>
      </c>
      <c r="J2" s="75">
        <v>106</v>
      </c>
      <c r="K2" s="79">
        <v>4.43287037037037E-3</v>
      </c>
      <c r="L2" s="79">
        <v>5.2228009259259259E-3</v>
      </c>
      <c r="M2" s="79">
        <v>1.1588541666666667E-2</v>
      </c>
      <c r="N2" s="75">
        <v>897</v>
      </c>
      <c r="O2" s="79">
        <v>2.2488425925925926E-2</v>
      </c>
      <c r="P2" s="79">
        <v>3.4689814814814805E-2</v>
      </c>
      <c r="Q2" s="79">
        <v>0.16802314814814806</v>
      </c>
      <c r="R2" s="25">
        <v>748</v>
      </c>
      <c r="S2" s="25">
        <v>80</v>
      </c>
      <c r="T2" s="79">
        <v>2.8587398166891584E-2</v>
      </c>
      <c r="U2" s="80">
        <v>334.69192466666675</v>
      </c>
      <c r="X2" s="81">
        <v>0.97832975904023078</v>
      </c>
      <c r="Y2" s="80"/>
    </row>
    <row r="3" spans="1:27" hidden="1" x14ac:dyDescent="0.25">
      <c r="A3" s="75">
        <f t="shared" ref="A3:A66" si="0">YEAR(C3)</f>
        <v>2019</v>
      </c>
      <c r="B3" s="76">
        <v>43467</v>
      </c>
      <c r="C3" s="86">
        <v>43467</v>
      </c>
      <c r="D3" s="77">
        <v>1392</v>
      </c>
      <c r="E3" s="80">
        <v>1382</v>
      </c>
      <c r="F3" s="80">
        <v>1038</v>
      </c>
      <c r="G3" s="78">
        <v>0.70731707317073167</v>
      </c>
      <c r="H3" s="78">
        <v>0.73170731707317072</v>
      </c>
      <c r="I3" s="78">
        <v>0.75609756097560976</v>
      </c>
      <c r="J3" s="75">
        <v>82</v>
      </c>
      <c r="K3" s="79">
        <v>3.6111111111111109E-3</v>
      </c>
      <c r="L3" s="79">
        <v>5.0190972222222217E-3</v>
      </c>
      <c r="M3" s="79">
        <v>1.095775462962963E-2</v>
      </c>
      <c r="N3" s="75">
        <v>768</v>
      </c>
      <c r="O3" s="79">
        <v>2.119212962962963E-2</v>
      </c>
      <c r="P3" s="79">
        <v>3.1856481481481486E-2</v>
      </c>
      <c r="Q3" s="79">
        <v>0.13331423611111107</v>
      </c>
      <c r="R3" s="25">
        <v>729</v>
      </c>
      <c r="S3" s="25">
        <v>76</v>
      </c>
      <c r="T3" s="79">
        <v>3.0443196082470186E-2</v>
      </c>
      <c r="U3" s="80">
        <v>339.28136900000004</v>
      </c>
      <c r="X3" s="81">
        <v>0.99749316475683569</v>
      </c>
      <c r="Y3" s="80"/>
    </row>
    <row r="4" spans="1:27" hidden="1" x14ac:dyDescent="0.25">
      <c r="A4" s="75">
        <f t="shared" si="0"/>
        <v>2019</v>
      </c>
      <c r="B4" s="76">
        <v>43468</v>
      </c>
      <c r="C4" s="86">
        <v>43468</v>
      </c>
      <c r="D4" s="77">
        <v>1228</v>
      </c>
      <c r="E4" s="80">
        <v>1268</v>
      </c>
      <c r="F4" s="80">
        <v>956</v>
      </c>
      <c r="G4" s="78">
        <v>0.73684210526315785</v>
      </c>
      <c r="H4" s="78">
        <v>0.76315789473684215</v>
      </c>
      <c r="I4" s="78">
        <v>0.82894736842105265</v>
      </c>
      <c r="J4" s="75">
        <v>76</v>
      </c>
      <c r="K4" s="79">
        <v>3.9178240740740744E-3</v>
      </c>
      <c r="L4" s="79">
        <v>5.1475694444444442E-3</v>
      </c>
      <c r="M4" s="79">
        <v>1.0011574074074074E-2</v>
      </c>
      <c r="N4" s="75">
        <v>705</v>
      </c>
      <c r="O4" s="79">
        <v>1.7696759259259259E-2</v>
      </c>
      <c r="P4" s="79">
        <v>2.6534722222222223E-2</v>
      </c>
      <c r="Q4" s="79">
        <v>0.11316898148148137</v>
      </c>
      <c r="R4" s="25">
        <v>663</v>
      </c>
      <c r="S4" s="25">
        <v>74</v>
      </c>
      <c r="T4" s="79">
        <v>3.0080713488411716E-2</v>
      </c>
      <c r="U4" s="80">
        <v>346.41302933333344</v>
      </c>
      <c r="X4" s="81">
        <v>0.98757050905276034</v>
      </c>
      <c r="Y4" s="80"/>
    </row>
    <row r="5" spans="1:27" hidden="1" x14ac:dyDescent="0.25">
      <c r="A5" s="75">
        <f t="shared" si="0"/>
        <v>2019</v>
      </c>
      <c r="B5" s="76">
        <v>43469</v>
      </c>
      <c r="C5" s="86">
        <v>43469</v>
      </c>
      <c r="D5" s="77">
        <v>1305</v>
      </c>
      <c r="E5" s="80">
        <v>1337</v>
      </c>
      <c r="F5" s="80">
        <v>1001</v>
      </c>
      <c r="G5" s="78">
        <v>0.75</v>
      </c>
      <c r="H5" s="78">
        <v>0.7857142857142857</v>
      </c>
      <c r="I5" s="78">
        <v>0.8392857142857143</v>
      </c>
      <c r="J5" s="75">
        <v>56</v>
      </c>
      <c r="K5" s="79">
        <v>3.8657407407407408E-3</v>
      </c>
      <c r="L5" s="79">
        <v>5.0289351851851849E-3</v>
      </c>
      <c r="M5" s="79">
        <v>8.8628472222222216E-3</v>
      </c>
      <c r="N5" s="75">
        <v>726</v>
      </c>
      <c r="O5" s="79">
        <v>1.5879629629629629E-2</v>
      </c>
      <c r="P5" s="79">
        <v>2.4071180555555557E-2</v>
      </c>
      <c r="Q5" s="79">
        <v>9.8324652777777785E-2</v>
      </c>
      <c r="R5" s="25">
        <v>711</v>
      </c>
      <c r="S5" s="25">
        <v>68</v>
      </c>
      <c r="T5" s="79">
        <v>2.2215248578858249E-2</v>
      </c>
      <c r="U5" s="80">
        <v>248.63248700000003</v>
      </c>
      <c r="X5" s="81">
        <v>0.95710780198932255</v>
      </c>
      <c r="Y5" s="80"/>
    </row>
    <row r="6" spans="1:27" hidden="1" x14ac:dyDescent="0.25">
      <c r="A6" s="75">
        <f t="shared" si="0"/>
        <v>2019</v>
      </c>
      <c r="B6" s="76">
        <v>43470</v>
      </c>
      <c r="C6" s="86">
        <v>43470</v>
      </c>
      <c r="D6" s="77">
        <v>1327</v>
      </c>
      <c r="E6" s="80">
        <v>1305</v>
      </c>
      <c r="F6" s="80">
        <v>1009</v>
      </c>
      <c r="G6" s="78">
        <v>0.68354430379746833</v>
      </c>
      <c r="H6" s="78">
        <v>0.70886075949367089</v>
      </c>
      <c r="I6" s="78">
        <v>0.77215189873417722</v>
      </c>
      <c r="J6" s="75">
        <v>80</v>
      </c>
      <c r="K6" s="79">
        <v>3.6284722222222222E-3</v>
      </c>
      <c r="L6" s="79">
        <v>5.038194444444445E-3</v>
      </c>
      <c r="M6" s="79">
        <v>1.14537037037037E-2</v>
      </c>
      <c r="N6" s="75">
        <v>789</v>
      </c>
      <c r="O6" s="79">
        <v>1.6284722222222221E-2</v>
      </c>
      <c r="P6" s="79">
        <v>2.4895833333333336E-2</v>
      </c>
      <c r="Q6" s="79">
        <v>9.1594907407406986E-2</v>
      </c>
      <c r="R6" s="25">
        <v>688</v>
      </c>
      <c r="S6" s="25">
        <v>96</v>
      </c>
      <c r="T6" s="79">
        <v>1.8401848056791962E-2</v>
      </c>
      <c r="U6" s="80">
        <v>154.69248200000001</v>
      </c>
      <c r="X6" s="81">
        <v>0.97211033833828997</v>
      </c>
      <c r="Y6" s="80"/>
    </row>
    <row r="7" spans="1:27" hidden="1" x14ac:dyDescent="0.25">
      <c r="A7" s="75">
        <f t="shared" si="0"/>
        <v>2019</v>
      </c>
      <c r="B7" s="76">
        <v>43471</v>
      </c>
      <c r="C7" s="86">
        <v>43471</v>
      </c>
      <c r="D7" s="77">
        <v>1493</v>
      </c>
      <c r="E7" s="80">
        <v>1418</v>
      </c>
      <c r="F7" s="80">
        <v>1034</v>
      </c>
      <c r="G7" s="78">
        <v>0.676056338028169</v>
      </c>
      <c r="H7" s="78">
        <v>0.73239436619718312</v>
      </c>
      <c r="I7" s="78">
        <v>0.74647887323943662</v>
      </c>
      <c r="J7" s="75">
        <v>71</v>
      </c>
      <c r="K7" s="79">
        <v>4.0162037037037041E-3</v>
      </c>
      <c r="L7" s="79">
        <v>5.3877314814814812E-3</v>
      </c>
      <c r="M7" s="79">
        <v>1.0653935185185186E-2</v>
      </c>
      <c r="N7" s="75">
        <v>810</v>
      </c>
      <c r="O7" s="79">
        <v>2.0144675925925927E-2</v>
      </c>
      <c r="P7" s="79">
        <v>3.2049768518518519E-2</v>
      </c>
      <c r="Q7" s="79">
        <v>0.144115162037037</v>
      </c>
      <c r="R7" s="25">
        <v>683</v>
      </c>
      <c r="S7" s="25">
        <v>89</v>
      </c>
      <c r="T7" s="79">
        <v>2.44054201130923E-2</v>
      </c>
      <c r="U7" s="80">
        <v>243.32664866666673</v>
      </c>
      <c r="X7" s="81">
        <v>0.96479695911757035</v>
      </c>
      <c r="Y7" s="80"/>
    </row>
    <row r="8" spans="1:27" hidden="1" x14ac:dyDescent="0.25">
      <c r="A8" s="75">
        <f t="shared" si="0"/>
        <v>2019</v>
      </c>
      <c r="B8" s="76">
        <v>43472</v>
      </c>
      <c r="C8" s="86">
        <v>43472</v>
      </c>
      <c r="D8" s="77">
        <v>1485</v>
      </c>
      <c r="E8" s="80">
        <v>1447</v>
      </c>
      <c r="F8" s="80">
        <v>1006</v>
      </c>
      <c r="G8" s="78">
        <v>0.7432432432432432</v>
      </c>
      <c r="H8" s="78">
        <v>0.85135135135135132</v>
      </c>
      <c r="I8" s="78">
        <v>0.85135135135135132</v>
      </c>
      <c r="J8" s="75">
        <v>74</v>
      </c>
      <c r="K8" s="79">
        <v>3.7962962962962963E-3</v>
      </c>
      <c r="L8" s="79">
        <v>4.4230324074074076E-3</v>
      </c>
      <c r="M8" s="79">
        <v>8.7447916666666577E-3</v>
      </c>
      <c r="N8" s="75">
        <v>731</v>
      </c>
      <c r="O8" s="79">
        <v>2.1979166666666668E-2</v>
      </c>
      <c r="P8" s="79">
        <v>3.612152777777778E-2</v>
      </c>
      <c r="Q8" s="79">
        <v>0.15008854166666658</v>
      </c>
      <c r="R8" s="25">
        <v>698</v>
      </c>
      <c r="S8" s="25">
        <v>89</v>
      </c>
      <c r="T8" s="79">
        <v>3.528958274210358E-2</v>
      </c>
      <c r="U8" s="80">
        <v>399.26164433333332</v>
      </c>
      <c r="X8" s="81">
        <v>0.96090305078807792</v>
      </c>
      <c r="Y8" s="80"/>
    </row>
    <row r="9" spans="1:27" hidden="1" x14ac:dyDescent="0.25">
      <c r="A9" s="75">
        <f t="shared" si="0"/>
        <v>2019</v>
      </c>
      <c r="B9" s="76">
        <v>43473</v>
      </c>
      <c r="C9" s="86">
        <v>43473</v>
      </c>
      <c r="D9" s="77">
        <v>1406</v>
      </c>
      <c r="E9" s="80">
        <v>1351</v>
      </c>
      <c r="F9" s="80">
        <v>948</v>
      </c>
      <c r="G9" s="78">
        <v>0.77922077922077926</v>
      </c>
      <c r="H9" s="78">
        <v>0.80519480519480524</v>
      </c>
      <c r="I9" s="78">
        <v>0.8571428571428571</v>
      </c>
      <c r="J9" s="75">
        <v>77</v>
      </c>
      <c r="K9" s="79">
        <v>3.5416666666666665E-3</v>
      </c>
      <c r="L9" s="79">
        <v>4.0810185185185185E-3</v>
      </c>
      <c r="M9" s="79">
        <v>9.4305555555555566E-3</v>
      </c>
      <c r="N9" s="75">
        <v>713</v>
      </c>
      <c r="O9" s="79">
        <v>2.5312500000000002E-2</v>
      </c>
      <c r="P9" s="79">
        <v>4.0409722222222229E-2</v>
      </c>
      <c r="Q9" s="79">
        <v>0.16866898148148149</v>
      </c>
      <c r="R9" s="25">
        <v>658</v>
      </c>
      <c r="S9" s="25">
        <v>61</v>
      </c>
      <c r="T9" s="79">
        <v>3.3147088156167966E-2</v>
      </c>
      <c r="U9" s="80">
        <v>351.66665183333339</v>
      </c>
      <c r="X9" s="81">
        <v>0.957133685609319</v>
      </c>
      <c r="Y9" s="80"/>
    </row>
    <row r="10" spans="1:27" hidden="1" x14ac:dyDescent="0.25">
      <c r="A10" s="75">
        <f t="shared" si="0"/>
        <v>2019</v>
      </c>
      <c r="B10" s="76">
        <v>43474</v>
      </c>
      <c r="C10" s="86">
        <v>43474</v>
      </c>
      <c r="D10" s="77">
        <v>1168</v>
      </c>
      <c r="E10" s="80">
        <v>1219</v>
      </c>
      <c r="F10" s="80">
        <v>925</v>
      </c>
      <c r="G10" s="78">
        <v>0.73770491803278693</v>
      </c>
      <c r="H10" s="78">
        <v>0.73770491803278693</v>
      </c>
      <c r="I10" s="78">
        <v>0.80327868852459017</v>
      </c>
      <c r="J10" s="75">
        <v>62</v>
      </c>
      <c r="K10" s="79">
        <v>3.6400462962962966E-3</v>
      </c>
      <c r="L10" s="79">
        <v>4.3287037037037035E-3</v>
      </c>
      <c r="M10" s="79">
        <v>1.2615740740740742E-2</v>
      </c>
      <c r="N10" s="75">
        <v>686</v>
      </c>
      <c r="O10" s="79">
        <v>1.7256944444444446E-2</v>
      </c>
      <c r="P10" s="79">
        <v>2.6979166666666669E-2</v>
      </c>
      <c r="Q10" s="79">
        <v>0.11885995370370371</v>
      </c>
      <c r="R10" s="25">
        <v>634</v>
      </c>
      <c r="S10" s="25">
        <v>86</v>
      </c>
      <c r="T10" s="79">
        <v>2.3389632534495282E-2</v>
      </c>
      <c r="U10" s="80">
        <v>257.19304833333331</v>
      </c>
      <c r="X10" s="81">
        <v>0.9711081115804383</v>
      </c>
      <c r="Y10" s="80"/>
    </row>
    <row r="11" spans="1:27" hidden="1" x14ac:dyDescent="0.25">
      <c r="A11" s="75">
        <f t="shared" si="0"/>
        <v>2019</v>
      </c>
      <c r="B11" s="76">
        <v>43475</v>
      </c>
      <c r="C11" s="86">
        <v>43475</v>
      </c>
      <c r="D11" s="77">
        <v>1272</v>
      </c>
      <c r="E11" s="80">
        <v>1269</v>
      </c>
      <c r="F11" s="80">
        <v>973</v>
      </c>
      <c r="G11" s="78">
        <v>0.64150943396226412</v>
      </c>
      <c r="H11" s="78">
        <v>0.69811320754716977</v>
      </c>
      <c r="I11" s="78">
        <v>0.75471698113207553</v>
      </c>
      <c r="J11" s="75">
        <v>53</v>
      </c>
      <c r="K11" s="79">
        <v>3.8194444444444448E-3</v>
      </c>
      <c r="L11" s="79">
        <v>5.7453703703703729E-3</v>
      </c>
      <c r="M11" s="79">
        <v>1.3018518518518518E-2</v>
      </c>
      <c r="N11" s="75">
        <v>746</v>
      </c>
      <c r="O11" s="79">
        <v>1.6458333333333332E-2</v>
      </c>
      <c r="P11" s="79">
        <v>2.3851273148148149E-2</v>
      </c>
      <c r="Q11" s="79">
        <v>9.7372685185185187E-2</v>
      </c>
      <c r="R11" s="25">
        <v>691</v>
      </c>
      <c r="S11" s="25">
        <v>85</v>
      </c>
      <c r="T11" s="79">
        <v>2.4223914258845892E-2</v>
      </c>
      <c r="U11" s="80">
        <v>257.51026116666674</v>
      </c>
      <c r="X11" s="81">
        <v>0.97802019730981238</v>
      </c>
      <c r="Y11" s="80"/>
    </row>
    <row r="12" spans="1:27" hidden="1" x14ac:dyDescent="0.25">
      <c r="A12" s="75">
        <f t="shared" si="0"/>
        <v>2019</v>
      </c>
      <c r="B12" s="76">
        <v>43476</v>
      </c>
      <c r="C12" s="86">
        <v>43476</v>
      </c>
      <c r="D12" s="77">
        <v>1325</v>
      </c>
      <c r="E12" s="80">
        <v>1309</v>
      </c>
      <c r="F12" s="80">
        <v>988</v>
      </c>
      <c r="G12" s="78">
        <v>0.77551020408163263</v>
      </c>
      <c r="H12" s="78">
        <v>0.8571428571428571</v>
      </c>
      <c r="I12" s="78">
        <v>0.91836734693877553</v>
      </c>
      <c r="J12" s="75">
        <v>49</v>
      </c>
      <c r="K12" s="79">
        <v>3.1597222222222222E-3</v>
      </c>
      <c r="L12" s="79">
        <v>3.7384259259259263E-3</v>
      </c>
      <c r="M12" s="79">
        <v>7.5208333333333316E-3</v>
      </c>
      <c r="N12" s="75">
        <v>737</v>
      </c>
      <c r="O12" s="79">
        <v>1.7615740740740741E-2</v>
      </c>
      <c r="P12" s="79">
        <v>2.7465277777777776E-2</v>
      </c>
      <c r="Q12" s="79">
        <v>0.13157870370370367</v>
      </c>
      <c r="R12" s="25">
        <v>723</v>
      </c>
      <c r="S12" s="25">
        <v>66</v>
      </c>
      <c r="T12" s="79">
        <v>2.4296377771942126E-2</v>
      </c>
      <c r="U12" s="80">
        <v>269.14414849999997</v>
      </c>
      <c r="X12" s="81">
        <v>0.98053492989098778</v>
      </c>
      <c r="Y12" s="80"/>
    </row>
    <row r="13" spans="1:27" hidden="1" x14ac:dyDescent="0.25">
      <c r="A13" s="75">
        <f t="shared" si="0"/>
        <v>2019</v>
      </c>
      <c r="B13" s="76">
        <v>43477</v>
      </c>
      <c r="C13" s="86">
        <v>43477</v>
      </c>
      <c r="D13" s="77">
        <v>1434</v>
      </c>
      <c r="E13" s="80">
        <v>1314</v>
      </c>
      <c r="F13" s="80">
        <v>989</v>
      </c>
      <c r="G13" s="78">
        <v>0.83116883116883122</v>
      </c>
      <c r="H13" s="78">
        <v>0.83116883116883122</v>
      </c>
      <c r="I13" s="78">
        <v>0.8441558441558441</v>
      </c>
      <c r="J13" s="75">
        <v>78</v>
      </c>
      <c r="K13" s="79">
        <v>3.6516203703703702E-3</v>
      </c>
      <c r="L13" s="79">
        <v>4.1574074074074074E-3</v>
      </c>
      <c r="M13" s="79">
        <v>9.6550925925925936E-3</v>
      </c>
      <c r="N13" s="75">
        <v>771</v>
      </c>
      <c r="O13" s="79">
        <v>2.074074074074074E-2</v>
      </c>
      <c r="P13" s="79">
        <v>3.15625E-2</v>
      </c>
      <c r="Q13" s="79">
        <v>0.13311921296296297</v>
      </c>
      <c r="R13" s="25">
        <v>703</v>
      </c>
      <c r="S13" s="25">
        <v>75</v>
      </c>
      <c r="T13" s="79">
        <v>2.9804915720611946E-2</v>
      </c>
      <c r="U13" s="80">
        <v>321.09053666666671</v>
      </c>
      <c r="X13" s="81">
        <v>0.96813821293022695</v>
      </c>
      <c r="Y13" s="80"/>
    </row>
    <row r="14" spans="1:27" hidden="1" x14ac:dyDescent="0.25">
      <c r="A14" s="75">
        <f t="shared" si="0"/>
        <v>2019</v>
      </c>
      <c r="B14" s="76">
        <v>43478</v>
      </c>
      <c r="C14" s="86">
        <v>43478</v>
      </c>
      <c r="D14" s="77">
        <v>1469</v>
      </c>
      <c r="E14" s="80">
        <v>1348</v>
      </c>
      <c r="F14" s="80">
        <v>944</v>
      </c>
      <c r="G14" s="78">
        <v>0.671875</v>
      </c>
      <c r="H14" s="78">
        <v>0.78125</v>
      </c>
      <c r="I14" s="78">
        <v>0.828125</v>
      </c>
      <c r="J14" s="75">
        <v>64</v>
      </c>
      <c r="K14" s="79">
        <v>4.0567129629629634E-3</v>
      </c>
      <c r="L14" s="79">
        <v>5.2876157407407403E-3</v>
      </c>
      <c r="M14" s="79">
        <v>8.3003472222222211E-3</v>
      </c>
      <c r="N14" s="75">
        <v>776</v>
      </c>
      <c r="O14" s="79">
        <v>2.3854166666666669E-2</v>
      </c>
      <c r="P14" s="79">
        <v>3.9157986111111112E-2</v>
      </c>
      <c r="Q14" s="79">
        <v>0.15468750000000001</v>
      </c>
      <c r="R14" s="25">
        <v>652</v>
      </c>
      <c r="S14" s="25">
        <v>75</v>
      </c>
      <c r="T14" s="79">
        <v>3.5930062859377658E-2</v>
      </c>
      <c r="U14" s="80">
        <v>431.83997433333337</v>
      </c>
      <c r="X14" s="81">
        <v>0.97253371835554236</v>
      </c>
      <c r="Y14" s="80"/>
    </row>
    <row r="15" spans="1:27" hidden="1" x14ac:dyDescent="0.25">
      <c r="A15" s="75">
        <f t="shared" si="0"/>
        <v>2019</v>
      </c>
      <c r="B15" s="76">
        <v>43479</v>
      </c>
      <c r="C15" s="86">
        <v>43479</v>
      </c>
      <c r="D15" s="77">
        <v>1447</v>
      </c>
      <c r="E15" s="80">
        <v>1390</v>
      </c>
      <c r="F15" s="80">
        <v>995</v>
      </c>
      <c r="G15" s="78">
        <v>0.62903225806451613</v>
      </c>
      <c r="H15" s="78">
        <v>0.70967741935483875</v>
      </c>
      <c r="I15" s="78">
        <v>0.75806451612903225</v>
      </c>
      <c r="J15" s="75">
        <v>62</v>
      </c>
      <c r="K15" s="79">
        <v>3.8483796296296295E-3</v>
      </c>
      <c r="L15" s="79">
        <v>5.6168981481481478E-3</v>
      </c>
      <c r="M15" s="79">
        <v>8.8067129629629641E-3</v>
      </c>
      <c r="N15" s="75">
        <v>749</v>
      </c>
      <c r="O15" s="79">
        <v>2.1203703703703707E-2</v>
      </c>
      <c r="P15" s="79">
        <v>3.2902777777777781E-2</v>
      </c>
      <c r="Q15" s="79">
        <v>0.18297222222222231</v>
      </c>
      <c r="R15" s="25">
        <v>719</v>
      </c>
      <c r="S15" s="25">
        <v>85</v>
      </c>
      <c r="T15" s="79">
        <v>3.4046326858372444E-2</v>
      </c>
      <c r="U15" s="80">
        <v>404.21276899999998</v>
      </c>
      <c r="X15" s="81">
        <v>0.97754161028955922</v>
      </c>
      <c r="Y15" s="80"/>
    </row>
    <row r="16" spans="1:27" hidden="1" x14ac:dyDescent="0.25">
      <c r="A16" s="75">
        <f t="shared" si="0"/>
        <v>2019</v>
      </c>
      <c r="B16" s="76">
        <v>43480</v>
      </c>
      <c r="C16" s="86">
        <v>43480</v>
      </c>
      <c r="D16" s="77">
        <v>1255</v>
      </c>
      <c r="E16" s="80">
        <v>1228</v>
      </c>
      <c r="F16" s="80">
        <v>944</v>
      </c>
      <c r="G16" s="78">
        <v>0.54545454545454541</v>
      </c>
      <c r="H16" s="78">
        <v>0.62121212121212122</v>
      </c>
      <c r="I16" s="78">
        <v>0.68181818181818177</v>
      </c>
      <c r="J16" s="75">
        <v>66</v>
      </c>
      <c r="K16" s="79">
        <v>5.0462962962962961E-3</v>
      </c>
      <c r="L16" s="79">
        <v>6.3049768518518515E-3</v>
      </c>
      <c r="M16" s="79">
        <v>1.2106481481481482E-2</v>
      </c>
      <c r="N16" s="75">
        <v>686</v>
      </c>
      <c r="O16" s="79">
        <v>1.7083333333333336E-2</v>
      </c>
      <c r="P16" s="79">
        <v>2.5607638888888892E-2</v>
      </c>
      <c r="Q16" s="79">
        <v>0.12324074074074072</v>
      </c>
      <c r="R16" s="25">
        <v>654</v>
      </c>
      <c r="S16" s="25">
        <v>70</v>
      </c>
      <c r="T16" s="79">
        <v>2.6498067007418913E-2</v>
      </c>
      <c r="U16" s="80">
        <v>302.31525816666669</v>
      </c>
      <c r="X16" s="81">
        <v>0.98015139191708889</v>
      </c>
      <c r="Y16" s="80"/>
    </row>
    <row r="17" spans="1:25" hidden="1" x14ac:dyDescent="0.25">
      <c r="A17" s="75">
        <f t="shared" si="0"/>
        <v>2019</v>
      </c>
      <c r="B17" s="76">
        <v>43481</v>
      </c>
      <c r="C17" s="86">
        <v>43481</v>
      </c>
      <c r="D17" s="77">
        <v>1091</v>
      </c>
      <c r="E17" s="80">
        <v>1156</v>
      </c>
      <c r="F17" s="80">
        <v>920</v>
      </c>
      <c r="G17" s="78">
        <v>0.78181818181818186</v>
      </c>
      <c r="H17" s="78">
        <v>0.78181818181818186</v>
      </c>
      <c r="I17" s="78">
        <v>0.8</v>
      </c>
      <c r="J17" s="75">
        <v>55</v>
      </c>
      <c r="K17" s="79">
        <v>3.1365740740740742E-3</v>
      </c>
      <c r="L17" s="79">
        <v>4.5798611111111109E-3</v>
      </c>
      <c r="M17" s="79">
        <v>9.3078703703703709E-3</v>
      </c>
      <c r="N17" s="75">
        <v>661</v>
      </c>
      <c r="O17" s="79">
        <v>1.5659722222222224E-2</v>
      </c>
      <c r="P17" s="79">
        <v>2.2430555555555554E-2</v>
      </c>
      <c r="Q17" s="79">
        <v>0.11067129629629631</v>
      </c>
      <c r="R17" s="25">
        <v>650</v>
      </c>
      <c r="S17" s="25">
        <v>68</v>
      </c>
      <c r="T17" s="79">
        <v>2.2500633634222923E-2</v>
      </c>
      <c r="U17" s="80">
        <v>198.77831849999995</v>
      </c>
      <c r="X17" s="81">
        <v>0.97195941423728394</v>
      </c>
      <c r="Y17" s="80"/>
    </row>
    <row r="18" spans="1:25" hidden="1" x14ac:dyDescent="0.25">
      <c r="A18" s="75">
        <f t="shared" si="0"/>
        <v>2019</v>
      </c>
      <c r="B18" s="76">
        <v>43482</v>
      </c>
      <c r="C18" s="86">
        <v>43482</v>
      </c>
      <c r="D18" s="77">
        <v>1210</v>
      </c>
      <c r="E18" s="80">
        <v>1241</v>
      </c>
      <c r="F18" s="80">
        <v>968</v>
      </c>
      <c r="G18" s="78">
        <v>0.76666666666666672</v>
      </c>
      <c r="H18" s="78">
        <v>0.78333333333333333</v>
      </c>
      <c r="I18" s="78">
        <v>0.85</v>
      </c>
      <c r="J18" s="75">
        <v>60</v>
      </c>
      <c r="K18" s="79">
        <v>3.6863425925925931E-3</v>
      </c>
      <c r="L18" s="79">
        <v>4.5815972222222221E-3</v>
      </c>
      <c r="M18" s="79">
        <v>8.1996527777777762E-3</v>
      </c>
      <c r="N18" s="75">
        <v>714</v>
      </c>
      <c r="O18" s="79">
        <v>1.516203703703704E-2</v>
      </c>
      <c r="P18" s="79">
        <v>2.2854745370370369E-2</v>
      </c>
      <c r="Q18" s="79">
        <v>0.1073512731481483</v>
      </c>
      <c r="R18" s="25">
        <v>680</v>
      </c>
      <c r="S18" s="25">
        <v>71</v>
      </c>
      <c r="T18" s="79">
        <v>2.6677157682814583E-2</v>
      </c>
      <c r="U18" s="80">
        <v>273.76886866666666</v>
      </c>
      <c r="X18" s="81">
        <v>0.972415283981927</v>
      </c>
      <c r="Y18" s="80"/>
    </row>
    <row r="19" spans="1:25" hidden="1" x14ac:dyDescent="0.25">
      <c r="A19" s="75">
        <f t="shared" si="0"/>
        <v>2019</v>
      </c>
      <c r="B19" s="76">
        <v>43483</v>
      </c>
      <c r="C19" s="86">
        <v>43483</v>
      </c>
      <c r="D19" s="77">
        <v>1161</v>
      </c>
      <c r="E19" s="80">
        <v>1226</v>
      </c>
      <c r="F19" s="80">
        <v>944</v>
      </c>
      <c r="G19" s="78">
        <v>0.7192982456140351</v>
      </c>
      <c r="H19" s="78">
        <v>0.75438596491228072</v>
      </c>
      <c r="I19" s="78">
        <v>0.78947368421052633</v>
      </c>
      <c r="J19" s="75">
        <v>57</v>
      </c>
      <c r="K19" s="79">
        <v>4.155092592592593E-3</v>
      </c>
      <c r="L19" s="79">
        <v>5.1550925925925931E-3</v>
      </c>
      <c r="M19" s="79">
        <v>9.3935185185185146E-3</v>
      </c>
      <c r="N19" s="75">
        <v>692</v>
      </c>
      <c r="O19" s="79">
        <v>1.3460648148148149E-2</v>
      </c>
      <c r="P19" s="79">
        <v>2.0314814814814817E-2</v>
      </c>
      <c r="Q19" s="79">
        <v>8.8111689814814806E-2</v>
      </c>
      <c r="R19" s="25">
        <v>647</v>
      </c>
      <c r="S19" s="25">
        <v>70</v>
      </c>
      <c r="T19" s="79">
        <v>2.6027567430110407E-2</v>
      </c>
      <c r="U19" s="80">
        <v>232.83970400000004</v>
      </c>
      <c r="X19" s="81">
        <v>0.98473102087797215</v>
      </c>
      <c r="Y19" s="80"/>
    </row>
    <row r="20" spans="1:25" hidden="1" x14ac:dyDescent="0.25">
      <c r="A20" s="75">
        <f t="shared" si="0"/>
        <v>2019</v>
      </c>
      <c r="B20" s="76">
        <v>43484</v>
      </c>
      <c r="C20" s="86">
        <v>43484</v>
      </c>
      <c r="D20" s="77">
        <v>1375</v>
      </c>
      <c r="E20" s="80">
        <v>1305</v>
      </c>
      <c r="F20" s="80">
        <v>986</v>
      </c>
      <c r="G20" s="78">
        <v>0.70967741935483875</v>
      </c>
      <c r="H20" s="78">
        <v>0.77419354838709675</v>
      </c>
      <c r="I20" s="78">
        <v>0.79032258064516125</v>
      </c>
      <c r="J20" s="75">
        <v>62</v>
      </c>
      <c r="K20" s="79">
        <v>4.0798611111111114E-3</v>
      </c>
      <c r="L20" s="79">
        <v>5.0422453703703705E-3</v>
      </c>
      <c r="M20" s="79">
        <v>1.2308449074074071E-2</v>
      </c>
      <c r="N20" s="75">
        <v>788</v>
      </c>
      <c r="O20" s="79">
        <v>1.714699074074074E-2</v>
      </c>
      <c r="P20" s="79">
        <v>2.6400462962962962E-2</v>
      </c>
      <c r="Q20" s="79">
        <v>0.13285879629629602</v>
      </c>
      <c r="R20" s="25">
        <v>697</v>
      </c>
      <c r="S20" s="25">
        <v>72</v>
      </c>
      <c r="T20" s="79">
        <v>2.8565573212506232E-2</v>
      </c>
      <c r="U20" s="80">
        <v>308.23248133333334</v>
      </c>
      <c r="X20" s="81">
        <v>0.96409595596860675</v>
      </c>
      <c r="Y20" s="80"/>
    </row>
    <row r="21" spans="1:25" hidden="1" x14ac:dyDescent="0.25">
      <c r="A21" s="75">
        <f t="shared" si="0"/>
        <v>2019</v>
      </c>
      <c r="B21" s="76">
        <v>43485</v>
      </c>
      <c r="C21" s="86">
        <v>43485</v>
      </c>
      <c r="D21" s="77">
        <v>1344</v>
      </c>
      <c r="E21" s="80">
        <v>1255</v>
      </c>
      <c r="F21" s="80">
        <v>956</v>
      </c>
      <c r="G21" s="78">
        <v>0.81818181818181823</v>
      </c>
      <c r="H21" s="78">
        <v>0.84848484848484851</v>
      </c>
      <c r="I21" s="78">
        <v>0.87878787878787878</v>
      </c>
      <c r="J21" s="75">
        <v>66</v>
      </c>
      <c r="K21" s="79">
        <v>3.37962962962963E-3</v>
      </c>
      <c r="L21" s="79">
        <v>4.4068287037037036E-3</v>
      </c>
      <c r="M21" s="79">
        <v>8.4490740740740741E-3</v>
      </c>
      <c r="N21" s="75">
        <v>743</v>
      </c>
      <c r="O21" s="79">
        <v>1.699074074074074E-2</v>
      </c>
      <c r="P21" s="79">
        <v>2.6827546296296297E-2</v>
      </c>
      <c r="Q21" s="79">
        <v>0.10954629629629623</v>
      </c>
      <c r="R21" s="25">
        <v>666</v>
      </c>
      <c r="S21" s="25">
        <v>75</v>
      </c>
      <c r="T21" s="79">
        <v>2.6389279387772639E-2</v>
      </c>
      <c r="U21" s="80">
        <v>294.73692483333338</v>
      </c>
      <c r="X21" s="81">
        <v>0.96110421665149881</v>
      </c>
      <c r="Y21" s="80"/>
    </row>
    <row r="22" spans="1:25" hidden="1" x14ac:dyDescent="0.25">
      <c r="A22" s="75">
        <f t="shared" si="0"/>
        <v>2019</v>
      </c>
      <c r="B22" s="76">
        <v>43486</v>
      </c>
      <c r="C22" s="86">
        <v>43486</v>
      </c>
      <c r="D22" s="77">
        <v>1309</v>
      </c>
      <c r="E22" s="80">
        <v>1261</v>
      </c>
      <c r="F22" s="80">
        <v>957</v>
      </c>
      <c r="G22" s="78">
        <v>0.68965517241379315</v>
      </c>
      <c r="H22" s="78">
        <v>0.72413793103448276</v>
      </c>
      <c r="I22" s="78">
        <v>0.77586206896551724</v>
      </c>
      <c r="J22" s="75">
        <v>59</v>
      </c>
      <c r="K22" s="79">
        <v>3.7962962962962963E-3</v>
      </c>
      <c r="L22" s="79">
        <v>5.4403935185185189E-3</v>
      </c>
      <c r="M22" s="79">
        <v>1.1777199074074075E-2</v>
      </c>
      <c r="N22" s="75">
        <v>715</v>
      </c>
      <c r="O22" s="79">
        <v>1.8217592592592594E-2</v>
      </c>
      <c r="P22" s="79">
        <v>2.855555555555556E-2</v>
      </c>
      <c r="Q22" s="79">
        <v>0.15104861111111106</v>
      </c>
      <c r="R22" s="25">
        <v>699</v>
      </c>
      <c r="S22" s="25">
        <v>66</v>
      </c>
      <c r="T22" s="79">
        <v>2.8702131157890397E-2</v>
      </c>
      <c r="U22" s="80">
        <v>251.13748150000004</v>
      </c>
      <c r="X22" s="81">
        <v>0.93106112298599408</v>
      </c>
      <c r="Y22" s="80"/>
    </row>
    <row r="23" spans="1:25" hidden="1" x14ac:dyDescent="0.25">
      <c r="A23" s="75">
        <f t="shared" si="0"/>
        <v>2019</v>
      </c>
      <c r="B23" s="76">
        <v>43487</v>
      </c>
      <c r="C23" s="86">
        <v>43487</v>
      </c>
      <c r="D23" s="77">
        <v>1320</v>
      </c>
      <c r="E23" s="80">
        <v>1230</v>
      </c>
      <c r="F23" s="80">
        <v>926</v>
      </c>
      <c r="G23" s="78">
        <v>0.74545454545454548</v>
      </c>
      <c r="H23" s="78">
        <v>0.78181818181818186</v>
      </c>
      <c r="I23" s="78">
        <v>0.8545454545454545</v>
      </c>
      <c r="J23" s="75">
        <v>56</v>
      </c>
      <c r="K23" s="79">
        <v>3.2175925925925922E-3</v>
      </c>
      <c r="L23" s="79">
        <v>4.8981481481481489E-3</v>
      </c>
      <c r="M23" s="79">
        <v>9.5613425925925918E-3</v>
      </c>
      <c r="N23" s="75">
        <v>715</v>
      </c>
      <c r="O23" s="79">
        <v>1.9143518518518518E-2</v>
      </c>
      <c r="P23" s="79">
        <v>2.9561342592592594E-2</v>
      </c>
      <c r="Q23" s="79">
        <v>0.12667129629629628</v>
      </c>
      <c r="R23" s="25">
        <v>674</v>
      </c>
      <c r="S23" s="25">
        <v>57</v>
      </c>
      <c r="T23" s="79">
        <v>2.5390095854377112E-2</v>
      </c>
      <c r="U23" s="80">
        <v>305.88414016666661</v>
      </c>
      <c r="X23" s="81">
        <v>0.93075042088148152</v>
      </c>
      <c r="Y23" s="80"/>
    </row>
    <row r="24" spans="1:25" hidden="1" x14ac:dyDescent="0.25">
      <c r="A24" s="75">
        <f t="shared" si="0"/>
        <v>2019</v>
      </c>
      <c r="B24" s="76">
        <v>43488</v>
      </c>
      <c r="C24" s="86">
        <v>43488</v>
      </c>
      <c r="D24" s="77">
        <v>1365</v>
      </c>
      <c r="E24" s="80">
        <v>1314</v>
      </c>
      <c r="F24" s="80">
        <v>965</v>
      </c>
      <c r="G24" s="78">
        <v>0.75862068965517238</v>
      </c>
      <c r="H24" s="78">
        <v>0.7931034482758621</v>
      </c>
      <c r="I24" s="78">
        <v>0.82758620689655171</v>
      </c>
      <c r="J24" s="75">
        <v>58</v>
      </c>
      <c r="K24" s="79">
        <v>3.5185185185185185E-3</v>
      </c>
      <c r="L24" s="79">
        <v>4.1718750000000002E-3</v>
      </c>
      <c r="M24" s="79">
        <v>9.2679398148148139E-3</v>
      </c>
      <c r="N24" s="75">
        <v>711</v>
      </c>
      <c r="O24" s="79">
        <v>1.8888888888888889E-2</v>
      </c>
      <c r="P24" s="79">
        <v>2.9097222222222222E-2</v>
      </c>
      <c r="Q24" s="79">
        <v>0.13365162037037037</v>
      </c>
      <c r="R24" s="25">
        <v>659</v>
      </c>
      <c r="S24" s="25">
        <v>80</v>
      </c>
      <c r="T24" s="79">
        <v>2.4939724689902177E-2</v>
      </c>
      <c r="U24" s="80">
        <v>221.74859133333334</v>
      </c>
      <c r="X24" s="81">
        <v>0.94406750105063486</v>
      </c>
      <c r="Y24" s="80"/>
    </row>
    <row r="25" spans="1:25" hidden="1" x14ac:dyDescent="0.25">
      <c r="A25" s="75">
        <f t="shared" si="0"/>
        <v>2019</v>
      </c>
      <c r="B25" s="76">
        <v>43489</v>
      </c>
      <c r="C25" s="86">
        <v>43489</v>
      </c>
      <c r="D25" s="77">
        <v>1277</v>
      </c>
      <c r="E25" s="80">
        <v>1265</v>
      </c>
      <c r="F25" s="80">
        <v>940</v>
      </c>
      <c r="G25" s="78">
        <v>0.75471698113207553</v>
      </c>
      <c r="H25" s="78">
        <v>0.77358490566037741</v>
      </c>
      <c r="I25" s="78">
        <v>0.79245283018867929</v>
      </c>
      <c r="J25" s="75">
        <v>54</v>
      </c>
      <c r="K25" s="79">
        <v>3.5474537037037033E-3</v>
      </c>
      <c r="L25" s="79">
        <v>4.6620370370370375E-3</v>
      </c>
      <c r="M25" s="79">
        <v>1.1076388888888889E-2</v>
      </c>
      <c r="N25" s="75">
        <v>706</v>
      </c>
      <c r="O25" s="79">
        <v>1.8894675925925926E-2</v>
      </c>
      <c r="P25" s="79">
        <v>3.0377314814814819E-2</v>
      </c>
      <c r="Q25" s="79">
        <v>0.11204166666666654</v>
      </c>
      <c r="R25" s="25">
        <v>700</v>
      </c>
      <c r="S25" s="25">
        <v>64</v>
      </c>
      <c r="T25" s="79">
        <v>2.5603757939379319E-2</v>
      </c>
      <c r="U25" s="80">
        <v>276.8705306666667</v>
      </c>
      <c r="X25" s="81">
        <v>0.95125263659373938</v>
      </c>
      <c r="Y25" s="80"/>
    </row>
    <row r="26" spans="1:25" hidden="1" x14ac:dyDescent="0.25">
      <c r="A26" s="75">
        <f t="shared" si="0"/>
        <v>2019</v>
      </c>
      <c r="B26" s="76">
        <v>43490</v>
      </c>
      <c r="C26" s="86">
        <v>43490</v>
      </c>
      <c r="D26" s="77">
        <v>1281</v>
      </c>
      <c r="E26" s="80">
        <v>1267</v>
      </c>
      <c r="F26" s="80">
        <v>1000</v>
      </c>
      <c r="G26" s="78">
        <v>0.828125</v>
      </c>
      <c r="H26" s="78">
        <v>0.859375</v>
      </c>
      <c r="I26" s="78">
        <v>0.921875</v>
      </c>
      <c r="J26" s="75">
        <v>64</v>
      </c>
      <c r="K26" s="79">
        <v>3.2118055555555559E-3</v>
      </c>
      <c r="L26" s="79">
        <v>4.6406250000000007E-3</v>
      </c>
      <c r="M26" s="79">
        <v>9.8206018518518512E-3</v>
      </c>
      <c r="N26" s="75">
        <v>752</v>
      </c>
      <c r="O26" s="79">
        <v>1.545138888888889E-2</v>
      </c>
      <c r="P26" s="79">
        <v>2.609143518518519E-2</v>
      </c>
      <c r="Q26" s="79">
        <v>0.11039525462962951</v>
      </c>
      <c r="R26" s="25">
        <v>713</v>
      </c>
      <c r="S26" s="25">
        <v>65</v>
      </c>
      <c r="T26" s="79">
        <v>2.1610595999110475E-2</v>
      </c>
      <c r="U26" s="80">
        <v>229.41775166666665</v>
      </c>
      <c r="X26" s="81">
        <v>0.95648315776161663</v>
      </c>
      <c r="Y26" s="80"/>
    </row>
    <row r="27" spans="1:25" hidden="1" x14ac:dyDescent="0.25">
      <c r="A27" s="75">
        <f t="shared" si="0"/>
        <v>2019</v>
      </c>
      <c r="B27" s="76">
        <v>43491</v>
      </c>
      <c r="C27" s="86">
        <v>43491</v>
      </c>
      <c r="D27" s="77">
        <v>1378</v>
      </c>
      <c r="E27" s="80">
        <v>1337</v>
      </c>
      <c r="F27" s="80">
        <v>973</v>
      </c>
      <c r="G27" s="78">
        <v>0.74285714285714288</v>
      </c>
      <c r="H27" s="78">
        <v>0.81428571428571428</v>
      </c>
      <c r="I27" s="78">
        <v>0.8571428571428571</v>
      </c>
      <c r="J27" s="75">
        <v>70</v>
      </c>
      <c r="K27" s="79">
        <v>3.4664351851851857E-3</v>
      </c>
      <c r="L27" s="79">
        <v>4.5005787037037046E-3</v>
      </c>
      <c r="M27" s="79">
        <v>1.0111111111111111E-2</v>
      </c>
      <c r="N27" s="75">
        <v>769</v>
      </c>
      <c r="O27" s="79">
        <v>1.6770833333333332E-2</v>
      </c>
      <c r="P27" s="79">
        <v>2.5972222222222226E-2</v>
      </c>
      <c r="Q27" s="79">
        <v>8.6118055555555531E-2</v>
      </c>
      <c r="R27" s="25">
        <v>682</v>
      </c>
      <c r="S27" s="25">
        <v>66</v>
      </c>
      <c r="T27" s="79">
        <v>2.1655626691994685E-2</v>
      </c>
      <c r="U27" s="80">
        <v>228.29025966666671</v>
      </c>
      <c r="X27" s="81">
        <v>0.95577323478736009</v>
      </c>
      <c r="Y27" s="80"/>
    </row>
    <row r="28" spans="1:25" hidden="1" x14ac:dyDescent="0.25">
      <c r="A28" s="75">
        <f t="shared" si="0"/>
        <v>2019</v>
      </c>
      <c r="B28" s="76">
        <v>43492</v>
      </c>
      <c r="C28" s="86">
        <v>43492</v>
      </c>
      <c r="D28" s="77">
        <v>1286</v>
      </c>
      <c r="E28" s="80">
        <v>1239</v>
      </c>
      <c r="F28" s="80">
        <v>951</v>
      </c>
      <c r="G28" s="78">
        <v>0.73239436619718312</v>
      </c>
      <c r="H28" s="78">
        <v>0.80281690140845074</v>
      </c>
      <c r="I28" s="78">
        <v>0.81690140845070425</v>
      </c>
      <c r="J28" s="75">
        <v>71</v>
      </c>
      <c r="K28" s="79">
        <v>3.6111111111111114E-3</v>
      </c>
      <c r="L28" s="79">
        <v>4.3287037037037035E-3</v>
      </c>
      <c r="M28" s="79">
        <v>1.1666666666666665E-2</v>
      </c>
      <c r="N28" s="75">
        <v>743</v>
      </c>
      <c r="O28" s="79">
        <v>1.6747685185185185E-2</v>
      </c>
      <c r="P28" s="79">
        <v>2.4373842592592596E-2</v>
      </c>
      <c r="Q28" s="79">
        <v>8.7101851851851847E-2</v>
      </c>
      <c r="R28" s="25">
        <v>656</v>
      </c>
      <c r="S28" s="25">
        <v>73</v>
      </c>
      <c r="T28" s="79">
        <v>2.6834280464551906E-2</v>
      </c>
      <c r="U28" s="80">
        <v>263.43443233333329</v>
      </c>
      <c r="X28" s="81">
        <v>0.94930464450196395</v>
      </c>
      <c r="Y28" s="80"/>
    </row>
    <row r="29" spans="1:25" hidden="1" x14ac:dyDescent="0.25">
      <c r="A29" s="75">
        <f t="shared" si="0"/>
        <v>2019</v>
      </c>
      <c r="B29" s="76">
        <v>43493</v>
      </c>
      <c r="C29" s="86">
        <v>43493</v>
      </c>
      <c r="D29" s="77">
        <v>1306</v>
      </c>
      <c r="E29" s="80">
        <v>1330</v>
      </c>
      <c r="F29" s="80">
        <v>1015</v>
      </c>
      <c r="G29" s="78">
        <v>0.70370370370370372</v>
      </c>
      <c r="H29" s="78">
        <v>0.79629629629629628</v>
      </c>
      <c r="I29" s="78">
        <v>0.83333333333333337</v>
      </c>
      <c r="J29" s="75">
        <v>54</v>
      </c>
      <c r="K29" s="79">
        <v>4.4212962962962964E-3</v>
      </c>
      <c r="L29" s="79">
        <v>5.0682870370370378E-3</v>
      </c>
      <c r="M29" s="79">
        <v>1.0995370370370367E-2</v>
      </c>
      <c r="N29" s="75">
        <v>788</v>
      </c>
      <c r="O29" s="79">
        <v>1.6956018518518516E-2</v>
      </c>
      <c r="P29" s="79">
        <v>2.3194444444444445E-2</v>
      </c>
      <c r="Q29" s="79">
        <v>0.10191608796296288</v>
      </c>
      <c r="R29" s="25">
        <v>728</v>
      </c>
      <c r="S29" s="25">
        <v>67</v>
      </c>
      <c r="T29" s="79">
        <v>2.984210170124154E-2</v>
      </c>
      <c r="U29" s="80">
        <v>322.67608633333333</v>
      </c>
      <c r="X29" s="81">
        <v>0.94450554492448691</v>
      </c>
      <c r="Y29" s="80"/>
    </row>
    <row r="30" spans="1:25" hidden="1" x14ac:dyDescent="0.25">
      <c r="A30" s="75">
        <f t="shared" si="0"/>
        <v>2019</v>
      </c>
      <c r="B30" s="76">
        <v>43494</v>
      </c>
      <c r="C30" s="86">
        <v>43494</v>
      </c>
      <c r="D30" s="77">
        <v>1207</v>
      </c>
      <c r="E30" s="80">
        <v>1278</v>
      </c>
      <c r="F30" s="80">
        <v>954</v>
      </c>
      <c r="G30" s="78">
        <v>0.5757575757575758</v>
      </c>
      <c r="H30" s="78">
        <v>0.63636363636363635</v>
      </c>
      <c r="I30" s="78">
        <v>0.72727272727272729</v>
      </c>
      <c r="J30" s="75">
        <v>66</v>
      </c>
      <c r="K30" s="79">
        <v>4.2708333333333339E-3</v>
      </c>
      <c r="L30" s="79">
        <v>6.6145833333333334E-3</v>
      </c>
      <c r="M30" s="79">
        <v>1.1918402777777776E-2</v>
      </c>
      <c r="N30" s="75">
        <v>702</v>
      </c>
      <c r="O30" s="79">
        <v>1.9878472222222224E-2</v>
      </c>
      <c r="P30" s="79">
        <v>2.9504629629629631E-2</v>
      </c>
      <c r="Q30" s="79">
        <v>0.11376099537037006</v>
      </c>
      <c r="R30" s="25">
        <v>703</v>
      </c>
      <c r="S30" s="25">
        <v>62</v>
      </c>
      <c r="T30" s="79">
        <v>2.6867343852728473E-2</v>
      </c>
      <c r="U30" s="80">
        <v>290.63081450000004</v>
      </c>
      <c r="X30" s="81">
        <v>0.9527248851006892</v>
      </c>
      <c r="Y30" s="80"/>
    </row>
    <row r="31" spans="1:25" hidden="1" x14ac:dyDescent="0.25">
      <c r="A31" s="75">
        <f t="shared" si="0"/>
        <v>2019</v>
      </c>
      <c r="B31" s="76">
        <v>43495</v>
      </c>
      <c r="C31" s="86">
        <v>43495</v>
      </c>
      <c r="D31" s="77">
        <v>1246</v>
      </c>
      <c r="E31" s="80">
        <v>1270</v>
      </c>
      <c r="F31" s="80">
        <v>987</v>
      </c>
      <c r="G31" s="78">
        <v>0.68965517241379315</v>
      </c>
      <c r="H31" s="78">
        <v>0.75862068965517238</v>
      </c>
      <c r="I31" s="78">
        <v>0.7931034482758621</v>
      </c>
      <c r="J31" s="75">
        <v>58</v>
      </c>
      <c r="K31" s="79">
        <v>3.8020833333333331E-3</v>
      </c>
      <c r="L31" s="79">
        <v>4.7656250000000008E-3</v>
      </c>
      <c r="M31" s="79">
        <v>1.2845486111111108E-2</v>
      </c>
      <c r="N31" s="75">
        <v>723</v>
      </c>
      <c r="O31" s="79">
        <v>1.8599537037037039E-2</v>
      </c>
      <c r="P31" s="79">
        <v>2.8996527777777781E-2</v>
      </c>
      <c r="Q31" s="79">
        <v>9.5666666666666678E-2</v>
      </c>
      <c r="R31" s="25">
        <v>696</v>
      </c>
      <c r="S31" s="25">
        <v>70</v>
      </c>
      <c r="T31" s="79">
        <v>2.247901865733799E-2</v>
      </c>
      <c r="U31" s="80">
        <v>247.80748349999993</v>
      </c>
      <c r="X31" s="81">
        <v>0.98438470924378996</v>
      </c>
      <c r="Y31" s="80"/>
    </row>
    <row r="32" spans="1:25" hidden="1" x14ac:dyDescent="0.25">
      <c r="A32" s="75">
        <f t="shared" si="0"/>
        <v>2019</v>
      </c>
      <c r="B32" s="76">
        <v>43496</v>
      </c>
      <c r="C32" s="86">
        <v>43496</v>
      </c>
      <c r="D32" s="77">
        <v>1152</v>
      </c>
      <c r="E32" s="80">
        <v>1179</v>
      </c>
      <c r="F32" s="80">
        <v>915</v>
      </c>
      <c r="G32" s="78">
        <v>0.63235294117647056</v>
      </c>
      <c r="H32" s="78">
        <v>0.76470588235294112</v>
      </c>
      <c r="I32" s="78">
        <v>0.79411764705882348</v>
      </c>
      <c r="J32" s="75">
        <v>68</v>
      </c>
      <c r="K32" s="79">
        <v>4.8321759259259264E-3</v>
      </c>
      <c r="L32" s="79">
        <v>5.6157407407407415E-3</v>
      </c>
      <c r="M32" s="79">
        <v>1.0952546296296295E-2</v>
      </c>
      <c r="N32" s="75">
        <v>666</v>
      </c>
      <c r="O32" s="79">
        <v>1.591435185185185E-2</v>
      </c>
      <c r="P32" s="79">
        <v>2.1909722222222223E-2</v>
      </c>
      <c r="Q32" s="79">
        <v>8.2571759259259206E-2</v>
      </c>
      <c r="R32" s="25">
        <v>644</v>
      </c>
      <c r="S32" s="25">
        <v>71</v>
      </c>
      <c r="T32" s="79">
        <v>1.7523498141470806E-2</v>
      </c>
      <c r="U32" s="80">
        <v>148.18748783333334</v>
      </c>
      <c r="X32" s="81">
        <v>0.96601085818308829</v>
      </c>
      <c r="Y32" s="80"/>
    </row>
    <row r="33" spans="1:25" hidden="1" x14ac:dyDescent="0.25">
      <c r="A33" s="75">
        <f t="shared" si="0"/>
        <v>2019</v>
      </c>
      <c r="B33" s="76">
        <v>43497</v>
      </c>
      <c r="C33" s="86">
        <v>43497</v>
      </c>
      <c r="D33" s="77">
        <v>1082</v>
      </c>
      <c r="E33" s="80">
        <v>1172</v>
      </c>
      <c r="F33" s="80">
        <v>945</v>
      </c>
      <c r="G33" s="78">
        <v>0.87037037037037035</v>
      </c>
      <c r="H33" s="78">
        <v>0.88888888888888884</v>
      </c>
      <c r="I33" s="78">
        <v>0.98148148148148151</v>
      </c>
      <c r="J33" s="75">
        <v>54</v>
      </c>
      <c r="K33" s="79">
        <v>3.5011574074074073E-3</v>
      </c>
      <c r="L33" s="79">
        <v>4.084490740740741E-3</v>
      </c>
      <c r="M33" s="79">
        <v>6.5619212962962957E-3</v>
      </c>
      <c r="N33" s="75">
        <v>681</v>
      </c>
      <c r="O33" s="79">
        <v>1.2152777777777778E-2</v>
      </c>
      <c r="P33" s="79">
        <v>1.7152777777777777E-2</v>
      </c>
      <c r="Q33" s="79">
        <v>5.7731481481481488E-2</v>
      </c>
      <c r="R33" s="25">
        <v>690</v>
      </c>
      <c r="S33" s="25">
        <v>67</v>
      </c>
      <c r="T33" s="79">
        <v>1.4888034865829637E-2</v>
      </c>
      <c r="U33" s="80">
        <v>105.09747833333333</v>
      </c>
      <c r="X33" s="81">
        <v>0.95882100753092547</v>
      </c>
      <c r="Y33" s="80"/>
    </row>
    <row r="34" spans="1:25" hidden="1" x14ac:dyDescent="0.25">
      <c r="A34" s="75">
        <f t="shared" si="0"/>
        <v>2019</v>
      </c>
      <c r="B34" s="76">
        <v>43498</v>
      </c>
      <c r="C34" s="86">
        <v>43498</v>
      </c>
      <c r="D34" s="77">
        <v>1439</v>
      </c>
      <c r="E34" s="80">
        <v>1372</v>
      </c>
      <c r="F34" s="80">
        <v>1046</v>
      </c>
      <c r="G34" s="78">
        <v>0.76249999999999996</v>
      </c>
      <c r="H34" s="78">
        <v>0.78749999999999998</v>
      </c>
      <c r="I34" s="78">
        <v>0.82499999999999996</v>
      </c>
      <c r="J34" s="75">
        <v>80</v>
      </c>
      <c r="K34" s="79">
        <v>3.7094907407407411E-3</v>
      </c>
      <c r="L34" s="79">
        <v>4.6984953703703711E-3</v>
      </c>
      <c r="M34" s="79">
        <v>1.1778935185185186E-2</v>
      </c>
      <c r="N34" s="75">
        <v>795</v>
      </c>
      <c r="O34" s="79">
        <v>1.7152777777777777E-2</v>
      </c>
      <c r="P34" s="79">
        <v>2.6765046296296301E-2</v>
      </c>
      <c r="Q34" s="79">
        <v>0.10907060185185173</v>
      </c>
      <c r="R34" s="25">
        <v>717</v>
      </c>
      <c r="S34" s="25">
        <v>69</v>
      </c>
      <c r="T34" s="79">
        <v>1.6987973175965655E-2</v>
      </c>
      <c r="U34" s="80">
        <v>137.43499033333333</v>
      </c>
      <c r="X34" s="81">
        <v>0.92188472817350819</v>
      </c>
      <c r="Y34" s="80"/>
    </row>
    <row r="35" spans="1:25" hidden="1" x14ac:dyDescent="0.25">
      <c r="A35" s="75">
        <f t="shared" si="0"/>
        <v>2019</v>
      </c>
      <c r="B35" s="76">
        <v>43499</v>
      </c>
      <c r="C35" s="86">
        <v>43499</v>
      </c>
      <c r="D35" s="77">
        <v>1361</v>
      </c>
      <c r="E35" s="80">
        <v>1301</v>
      </c>
      <c r="F35" s="80">
        <v>996</v>
      </c>
      <c r="G35" s="78">
        <v>0.85074626865671643</v>
      </c>
      <c r="H35" s="78">
        <v>0.89552238805970152</v>
      </c>
      <c r="I35" s="78">
        <v>0.95522388059701491</v>
      </c>
      <c r="J35" s="75">
        <v>67</v>
      </c>
      <c r="K35" s="79">
        <v>3.0092592592592593E-3</v>
      </c>
      <c r="L35" s="79">
        <v>3.627314814814815E-3</v>
      </c>
      <c r="M35" s="79">
        <v>6.7361111111111111E-3</v>
      </c>
      <c r="N35" s="75">
        <v>782</v>
      </c>
      <c r="O35" s="79">
        <v>2.0156250000000001E-2</v>
      </c>
      <c r="P35" s="79">
        <v>2.8320601851851857E-2</v>
      </c>
      <c r="Q35" s="79">
        <v>0.11074016203703695</v>
      </c>
      <c r="R35" s="25">
        <v>676</v>
      </c>
      <c r="S35" s="25">
        <v>73</v>
      </c>
      <c r="T35" s="79">
        <v>2.3519308225683887E-2</v>
      </c>
      <c r="U35" s="80">
        <v>228.82109283333335</v>
      </c>
      <c r="X35" s="81">
        <v>0.93673153824311617</v>
      </c>
      <c r="Y35" s="80"/>
    </row>
    <row r="36" spans="1:25" hidden="1" x14ac:dyDescent="0.25">
      <c r="A36" s="75">
        <f t="shared" si="0"/>
        <v>2019</v>
      </c>
      <c r="B36" s="76">
        <v>43500</v>
      </c>
      <c r="C36" s="86">
        <v>43500</v>
      </c>
      <c r="D36" s="77">
        <v>1382</v>
      </c>
      <c r="E36" s="80">
        <v>1350</v>
      </c>
      <c r="F36" s="80">
        <v>1017</v>
      </c>
      <c r="G36" s="78">
        <v>0.62121212121212122</v>
      </c>
      <c r="H36" s="78">
        <v>0.69696969696969702</v>
      </c>
      <c r="I36" s="78">
        <v>0.72727272727272729</v>
      </c>
      <c r="J36" s="75">
        <v>66</v>
      </c>
      <c r="K36" s="79">
        <v>3.8310185185185188E-3</v>
      </c>
      <c r="L36" s="79">
        <v>5.9143518518518529E-3</v>
      </c>
      <c r="M36" s="79">
        <v>1.1903935185185186E-2</v>
      </c>
      <c r="N36" s="75">
        <v>739</v>
      </c>
      <c r="O36" s="79">
        <v>1.9097222222222224E-2</v>
      </c>
      <c r="P36" s="79">
        <v>3.1804398148148151E-2</v>
      </c>
      <c r="Q36" s="79">
        <v>0.12862037037037038</v>
      </c>
      <c r="R36" s="25">
        <v>692</v>
      </c>
      <c r="S36" s="25">
        <v>81</v>
      </c>
      <c r="T36" s="79">
        <v>2.6692787410729127E-2</v>
      </c>
      <c r="U36" s="80">
        <v>265.55163883333341</v>
      </c>
      <c r="X36" s="81">
        <v>0.96010081424047555</v>
      </c>
      <c r="Y36" s="80"/>
    </row>
    <row r="37" spans="1:25" hidden="1" x14ac:dyDescent="0.25">
      <c r="A37" s="75">
        <f t="shared" si="0"/>
        <v>2019</v>
      </c>
      <c r="B37" s="76">
        <v>43501</v>
      </c>
      <c r="C37" s="86">
        <v>43501</v>
      </c>
      <c r="D37" s="77">
        <v>1450</v>
      </c>
      <c r="E37" s="80">
        <v>1352</v>
      </c>
      <c r="F37" s="80">
        <v>947</v>
      </c>
      <c r="G37" s="78">
        <v>0.76056338028169013</v>
      </c>
      <c r="H37" s="78">
        <v>0.85915492957746475</v>
      </c>
      <c r="I37" s="78">
        <v>0.87323943661971826</v>
      </c>
      <c r="J37" s="75">
        <v>72</v>
      </c>
      <c r="K37" s="79">
        <v>3.5127314814814817E-3</v>
      </c>
      <c r="L37" s="79">
        <v>4.3055555555555555E-3</v>
      </c>
      <c r="M37" s="79">
        <v>8.8252314814814808E-3</v>
      </c>
      <c r="N37" s="75">
        <v>710</v>
      </c>
      <c r="O37" s="79">
        <v>2.1278935185185185E-2</v>
      </c>
      <c r="P37" s="79">
        <v>3.1500000000000007E-2</v>
      </c>
      <c r="Q37" s="79">
        <v>0.1903888888888888</v>
      </c>
      <c r="R37" s="25">
        <v>671</v>
      </c>
      <c r="S37" s="25">
        <v>72</v>
      </c>
      <c r="T37" s="79">
        <v>2.8337428717011271E-2</v>
      </c>
      <c r="U37" s="80">
        <v>333.4674839999999</v>
      </c>
      <c r="X37" s="81">
        <v>0.96643162372242652</v>
      </c>
      <c r="Y37" s="80"/>
    </row>
    <row r="38" spans="1:25" hidden="1" x14ac:dyDescent="0.25">
      <c r="A38" s="75">
        <f t="shared" si="0"/>
        <v>2019</v>
      </c>
      <c r="B38" s="76">
        <v>43502</v>
      </c>
      <c r="C38" s="86">
        <v>43502</v>
      </c>
      <c r="D38" s="77">
        <v>1269</v>
      </c>
      <c r="E38" s="80">
        <v>1292</v>
      </c>
      <c r="F38" s="80">
        <v>952</v>
      </c>
      <c r="G38" s="78">
        <v>0.78260869565217395</v>
      </c>
      <c r="H38" s="78">
        <v>0.82608695652173914</v>
      </c>
      <c r="I38" s="78">
        <v>0.91304347826086951</v>
      </c>
      <c r="J38" s="75">
        <v>69</v>
      </c>
      <c r="K38" s="79">
        <v>3.6342592592592594E-3</v>
      </c>
      <c r="L38" s="79">
        <v>4.3611111111111116E-3</v>
      </c>
      <c r="M38" s="79">
        <v>8.6874999999999938E-3</v>
      </c>
      <c r="N38" s="75">
        <v>720</v>
      </c>
      <c r="O38" s="79">
        <v>1.6134259259259261E-2</v>
      </c>
      <c r="P38" s="79">
        <v>2.6698495370370372E-2</v>
      </c>
      <c r="Q38" s="79">
        <v>0.11624016203703703</v>
      </c>
      <c r="R38" s="25">
        <v>693</v>
      </c>
      <c r="S38" s="25">
        <v>57</v>
      </c>
      <c r="T38" s="79">
        <v>2.4675720519059221E-2</v>
      </c>
      <c r="U38" s="80">
        <v>261.30331366666667</v>
      </c>
      <c r="X38" s="81">
        <v>0.97383594067788992</v>
      </c>
      <c r="Y38" s="80"/>
    </row>
    <row r="39" spans="1:25" hidden="1" x14ac:dyDescent="0.25">
      <c r="A39" s="75">
        <f t="shared" si="0"/>
        <v>2019</v>
      </c>
      <c r="B39" s="76">
        <v>43503</v>
      </c>
      <c r="C39" s="86">
        <v>43503</v>
      </c>
      <c r="D39" s="77">
        <v>1237</v>
      </c>
      <c r="E39" s="80">
        <v>1233</v>
      </c>
      <c r="F39" s="80">
        <v>973</v>
      </c>
      <c r="G39" s="78">
        <v>0.60869565217391308</v>
      </c>
      <c r="H39" s="78">
        <v>0.71014492753623193</v>
      </c>
      <c r="I39" s="78">
        <v>0.76811594202898548</v>
      </c>
      <c r="J39" s="75">
        <v>69</v>
      </c>
      <c r="K39" s="79">
        <v>4.4675925925925933E-3</v>
      </c>
      <c r="L39" s="79">
        <v>5.9097222222222225E-3</v>
      </c>
      <c r="M39" s="79">
        <v>9.5347222222222153E-3</v>
      </c>
      <c r="N39" s="75">
        <v>724</v>
      </c>
      <c r="O39" s="79">
        <v>1.8252314814814815E-2</v>
      </c>
      <c r="P39" s="79">
        <v>2.7199074074074073E-2</v>
      </c>
      <c r="Q39" s="79">
        <v>0.10638888888888888</v>
      </c>
      <c r="R39" s="25">
        <v>686</v>
      </c>
      <c r="S39" s="25">
        <v>72</v>
      </c>
      <c r="T39" s="79">
        <v>2.0419177187292092E-2</v>
      </c>
      <c r="U39" s="80">
        <v>199.89692883333325</v>
      </c>
      <c r="X39" s="81">
        <v>0.94295147354302122</v>
      </c>
      <c r="Y39" s="80"/>
    </row>
    <row r="40" spans="1:25" hidden="1" x14ac:dyDescent="0.25">
      <c r="A40" s="75">
        <f t="shared" si="0"/>
        <v>2019</v>
      </c>
      <c r="B40" s="76">
        <v>43504</v>
      </c>
      <c r="C40" s="86">
        <v>43504</v>
      </c>
      <c r="D40" s="77">
        <v>1320</v>
      </c>
      <c r="E40" s="80">
        <v>1359</v>
      </c>
      <c r="F40" s="80">
        <v>1018</v>
      </c>
      <c r="G40" s="78">
        <v>0.7068965517241379</v>
      </c>
      <c r="H40" s="78">
        <v>0.72413793103448276</v>
      </c>
      <c r="I40" s="78">
        <v>0.81034482758620685</v>
      </c>
      <c r="J40" s="75">
        <v>59</v>
      </c>
      <c r="K40" s="79">
        <v>3.6689814814814814E-3</v>
      </c>
      <c r="L40" s="79">
        <v>4.5370370370370382E-3</v>
      </c>
      <c r="M40" s="79">
        <v>1.0414930555555554E-2</v>
      </c>
      <c r="N40" s="75">
        <v>734</v>
      </c>
      <c r="O40" s="79">
        <v>1.8136574074074076E-2</v>
      </c>
      <c r="P40" s="79">
        <v>2.8244791666666668E-2</v>
      </c>
      <c r="Q40" s="79">
        <v>0.12357291666666678</v>
      </c>
      <c r="R40" s="25">
        <v>727</v>
      </c>
      <c r="S40" s="25">
        <v>72</v>
      </c>
      <c r="T40" s="79">
        <v>2.0863031050446991E-2</v>
      </c>
      <c r="U40" s="80">
        <v>195.11359116666662</v>
      </c>
      <c r="X40" s="81">
        <v>0.93328152233556994</v>
      </c>
      <c r="Y40" s="80"/>
    </row>
    <row r="41" spans="1:25" hidden="1" x14ac:dyDescent="0.25">
      <c r="A41" s="75">
        <f t="shared" si="0"/>
        <v>2019</v>
      </c>
      <c r="B41" s="76">
        <v>43505</v>
      </c>
      <c r="C41" s="86">
        <v>43505</v>
      </c>
      <c r="D41" s="77">
        <v>1357</v>
      </c>
      <c r="E41" s="80">
        <v>1292</v>
      </c>
      <c r="F41" s="80">
        <v>974</v>
      </c>
      <c r="G41" s="78">
        <v>0.60810810810810811</v>
      </c>
      <c r="H41" s="78">
        <v>0.68918918918918914</v>
      </c>
      <c r="I41" s="78">
        <v>0.7432432432432432</v>
      </c>
      <c r="J41" s="75">
        <v>74</v>
      </c>
      <c r="K41" s="79">
        <v>4.84375E-3</v>
      </c>
      <c r="L41" s="79">
        <v>5.8605324074074081E-3</v>
      </c>
      <c r="M41" s="79">
        <v>1.4403935185185159E-2</v>
      </c>
      <c r="N41" s="75">
        <v>744</v>
      </c>
      <c r="O41" s="79">
        <v>1.8414351851851852E-2</v>
      </c>
      <c r="P41" s="79">
        <v>2.7252314814814816E-2</v>
      </c>
      <c r="Q41" s="79">
        <v>9.9408564814814762E-2</v>
      </c>
      <c r="R41" s="25">
        <v>639</v>
      </c>
      <c r="S41" s="25">
        <v>70</v>
      </c>
      <c r="T41" s="79">
        <v>1.8757536714210255E-2</v>
      </c>
      <c r="U41" s="80">
        <v>148.21248633333332</v>
      </c>
      <c r="X41" s="81">
        <v>0.89289401886492603</v>
      </c>
      <c r="Y41" s="80"/>
    </row>
    <row r="42" spans="1:25" hidden="1" x14ac:dyDescent="0.25">
      <c r="A42" s="75">
        <f t="shared" si="0"/>
        <v>2019</v>
      </c>
      <c r="B42" s="76">
        <v>43506</v>
      </c>
      <c r="C42" s="86">
        <v>43506</v>
      </c>
      <c r="D42" s="77">
        <v>1491</v>
      </c>
      <c r="E42" s="80">
        <v>1397</v>
      </c>
      <c r="F42" s="80">
        <v>993</v>
      </c>
      <c r="G42" s="78">
        <v>0.84482758620689657</v>
      </c>
      <c r="H42" s="78">
        <v>0.86206896551724133</v>
      </c>
      <c r="I42" s="78">
        <v>0.89655172413793105</v>
      </c>
      <c r="J42" s="75">
        <v>58</v>
      </c>
      <c r="K42" s="79">
        <v>3.0497685185185185E-3</v>
      </c>
      <c r="L42" s="79">
        <v>3.9710648148148153E-3</v>
      </c>
      <c r="M42" s="79">
        <v>8.0856481481481474E-3</v>
      </c>
      <c r="N42" s="75">
        <v>783</v>
      </c>
      <c r="O42" s="79">
        <v>2.0532407407407409E-2</v>
      </c>
      <c r="P42" s="79">
        <v>3.3437500000000009E-2</v>
      </c>
      <c r="Q42" s="79">
        <v>0.13698263888888884</v>
      </c>
      <c r="R42" s="25">
        <v>682</v>
      </c>
      <c r="S42" s="25">
        <v>80</v>
      </c>
      <c r="T42" s="79">
        <v>3.0235108712121189E-2</v>
      </c>
      <c r="U42" s="80">
        <v>317.0305345000001</v>
      </c>
      <c r="X42" s="81">
        <v>0.91537671327321368</v>
      </c>
      <c r="Y42" s="80"/>
    </row>
    <row r="43" spans="1:25" hidden="1" x14ac:dyDescent="0.25">
      <c r="A43" s="75">
        <f t="shared" si="0"/>
        <v>2019</v>
      </c>
      <c r="B43" s="76">
        <v>43507</v>
      </c>
      <c r="C43" s="86">
        <v>43507</v>
      </c>
      <c r="D43" s="77">
        <v>1354</v>
      </c>
      <c r="E43" s="80">
        <v>1307</v>
      </c>
      <c r="F43" s="80">
        <v>983</v>
      </c>
      <c r="G43" s="78">
        <v>0.5901639344262295</v>
      </c>
      <c r="H43" s="78">
        <v>0.72131147540983609</v>
      </c>
      <c r="I43" s="78">
        <v>0.77049180327868849</v>
      </c>
      <c r="J43" s="75">
        <v>61</v>
      </c>
      <c r="K43" s="79">
        <v>4.4791666666666669E-3</v>
      </c>
      <c r="L43" s="79">
        <v>6.1805555555555563E-3</v>
      </c>
      <c r="M43" s="79">
        <v>1.4409722222222223E-2</v>
      </c>
      <c r="N43" s="75">
        <v>733</v>
      </c>
      <c r="O43" s="79">
        <v>2.6076388888888889E-2</v>
      </c>
      <c r="P43" s="79">
        <v>4.4659722222222233E-2</v>
      </c>
      <c r="Q43" s="79">
        <v>0.14863194444444444</v>
      </c>
      <c r="R43" s="25">
        <v>702</v>
      </c>
      <c r="S43" s="25">
        <v>74</v>
      </c>
      <c r="T43" s="79">
        <v>3.3149825450989781E-2</v>
      </c>
      <c r="U43" s="80">
        <v>391.64275599999996</v>
      </c>
      <c r="X43" s="81">
        <v>0.9206748560426653</v>
      </c>
      <c r="Y43" s="80"/>
    </row>
    <row r="44" spans="1:25" hidden="1" x14ac:dyDescent="0.25">
      <c r="A44" s="75">
        <f t="shared" si="0"/>
        <v>2019</v>
      </c>
      <c r="B44" s="76">
        <v>43508</v>
      </c>
      <c r="C44" s="86">
        <v>43508</v>
      </c>
      <c r="D44" s="77">
        <v>1235</v>
      </c>
      <c r="E44" s="80">
        <v>1244</v>
      </c>
      <c r="F44" s="80">
        <v>941</v>
      </c>
      <c r="G44" s="78">
        <v>0.8</v>
      </c>
      <c r="H44" s="78">
        <v>0.81666666666666665</v>
      </c>
      <c r="I44" s="78">
        <v>0.9</v>
      </c>
      <c r="J44" s="75">
        <v>60</v>
      </c>
      <c r="K44" s="79">
        <v>3.5011574074074073E-3</v>
      </c>
      <c r="L44" s="79">
        <v>4.1932870370370379E-3</v>
      </c>
      <c r="M44" s="79">
        <v>8.2760416666666659E-3</v>
      </c>
      <c r="N44" s="75">
        <v>717</v>
      </c>
      <c r="O44" s="79">
        <v>2.0034722222222225E-2</v>
      </c>
      <c r="P44" s="79">
        <v>2.8828703703703707E-2</v>
      </c>
      <c r="Q44" s="79">
        <v>0.10808101851851852</v>
      </c>
      <c r="R44" s="25">
        <v>668</v>
      </c>
      <c r="S44" s="25">
        <v>77</v>
      </c>
      <c r="T44" s="79">
        <v>2.3457957946336427E-2</v>
      </c>
      <c r="U44" s="80">
        <v>240.43443033333335</v>
      </c>
      <c r="X44" s="81">
        <v>0.91244811454724883</v>
      </c>
      <c r="Y44" s="80"/>
    </row>
    <row r="45" spans="1:25" hidden="1" x14ac:dyDescent="0.25">
      <c r="A45" s="75">
        <f t="shared" si="0"/>
        <v>2019</v>
      </c>
      <c r="B45" s="76">
        <v>43509</v>
      </c>
      <c r="C45" s="86">
        <v>43509</v>
      </c>
      <c r="D45" s="77">
        <v>1253</v>
      </c>
      <c r="E45" s="80">
        <v>1233</v>
      </c>
      <c r="F45" s="80">
        <v>952</v>
      </c>
      <c r="G45" s="78">
        <v>0.62318840579710144</v>
      </c>
      <c r="H45" s="78">
        <v>0.75362318840579712</v>
      </c>
      <c r="I45" s="78">
        <v>0.81159420289855078</v>
      </c>
      <c r="J45" s="75">
        <v>69</v>
      </c>
      <c r="K45" s="79">
        <v>3.9120370370370377E-3</v>
      </c>
      <c r="L45" s="79">
        <v>5.6620370370370375E-3</v>
      </c>
      <c r="M45" s="79">
        <v>9.5324074074074078E-3</v>
      </c>
      <c r="N45" s="75">
        <v>699</v>
      </c>
      <c r="O45" s="79">
        <v>1.7893518518518517E-2</v>
      </c>
      <c r="P45" s="79">
        <v>2.7106481481481481E-2</v>
      </c>
      <c r="Q45" s="79">
        <v>0.11494212962962964</v>
      </c>
      <c r="R45" s="25">
        <v>670</v>
      </c>
      <c r="S45" s="25">
        <v>65</v>
      </c>
      <c r="T45" s="79">
        <v>2.1851884555137865E-2</v>
      </c>
      <c r="U45" s="80">
        <v>192.78276</v>
      </c>
      <c r="X45" s="81">
        <v>0.94418799926230823</v>
      </c>
      <c r="Y45" s="80"/>
    </row>
    <row r="46" spans="1:25" hidden="1" x14ac:dyDescent="0.25">
      <c r="A46" s="75">
        <f t="shared" si="0"/>
        <v>2019</v>
      </c>
      <c r="B46" s="76">
        <v>43510</v>
      </c>
      <c r="C46" s="86">
        <v>43510</v>
      </c>
      <c r="D46" s="77">
        <v>1208</v>
      </c>
      <c r="E46" s="80">
        <v>1263</v>
      </c>
      <c r="F46" s="80">
        <v>947</v>
      </c>
      <c r="G46" s="78">
        <v>0.83333333333333337</v>
      </c>
      <c r="H46" s="78">
        <v>0.83333333333333337</v>
      </c>
      <c r="I46" s="78">
        <v>0.8833333333333333</v>
      </c>
      <c r="J46" s="75">
        <v>60</v>
      </c>
      <c r="K46" s="79">
        <v>2.8067129629629627E-3</v>
      </c>
      <c r="L46" s="79">
        <v>3.7783564814814819E-3</v>
      </c>
      <c r="M46" s="79">
        <v>8.6834490740740726E-3</v>
      </c>
      <c r="N46" s="75">
        <v>708</v>
      </c>
      <c r="O46" s="79">
        <v>1.8431712962962962E-2</v>
      </c>
      <c r="P46" s="79">
        <v>2.7904513888888892E-2</v>
      </c>
      <c r="Q46" s="79">
        <v>0.10070891203703702</v>
      </c>
      <c r="R46" s="25">
        <v>696</v>
      </c>
      <c r="S46" s="25">
        <v>59</v>
      </c>
      <c r="T46" s="79">
        <v>1.7344007547435276E-2</v>
      </c>
      <c r="U46" s="80">
        <v>147.15748416666662</v>
      </c>
      <c r="X46" s="81">
        <v>0.94552925875349203</v>
      </c>
      <c r="Y46" s="80"/>
    </row>
    <row r="47" spans="1:25" hidden="1" x14ac:dyDescent="0.25">
      <c r="A47" s="75">
        <f t="shared" si="0"/>
        <v>2019</v>
      </c>
      <c r="B47" s="76">
        <v>43511</v>
      </c>
      <c r="C47" s="86">
        <v>43511</v>
      </c>
      <c r="D47" s="77">
        <v>1388</v>
      </c>
      <c r="E47" s="80">
        <v>1361</v>
      </c>
      <c r="F47" s="80">
        <v>989</v>
      </c>
      <c r="G47" s="78">
        <v>0.7846153846153846</v>
      </c>
      <c r="H47" s="78">
        <v>0.8</v>
      </c>
      <c r="I47" s="78">
        <v>0.83076923076923082</v>
      </c>
      <c r="J47" s="75">
        <v>66</v>
      </c>
      <c r="K47" s="79">
        <v>3.2233796296296303E-3</v>
      </c>
      <c r="L47" s="79">
        <v>4.3495370370370372E-3</v>
      </c>
      <c r="M47" s="79">
        <v>1.1127314814814816E-2</v>
      </c>
      <c r="N47" s="75">
        <v>732</v>
      </c>
      <c r="O47" s="79">
        <v>1.7991898148148149E-2</v>
      </c>
      <c r="P47" s="79">
        <v>2.6762731481481485E-2</v>
      </c>
      <c r="Q47" s="79">
        <v>0.11917361111111109</v>
      </c>
      <c r="R47" s="25">
        <v>696</v>
      </c>
      <c r="S47" s="25">
        <v>69</v>
      </c>
      <c r="T47" s="79">
        <v>1.7953131964779569E-2</v>
      </c>
      <c r="U47" s="80">
        <v>147.58359866666666</v>
      </c>
      <c r="X47" s="81">
        <v>0.915301189419368</v>
      </c>
      <c r="Y47" s="80"/>
    </row>
    <row r="48" spans="1:25" hidden="1" x14ac:dyDescent="0.25">
      <c r="A48" s="75">
        <f t="shared" si="0"/>
        <v>2019</v>
      </c>
      <c r="B48" s="76">
        <v>43512</v>
      </c>
      <c r="C48" s="86">
        <v>43512</v>
      </c>
      <c r="D48" s="77">
        <v>1394</v>
      </c>
      <c r="E48" s="80">
        <v>1356</v>
      </c>
      <c r="F48" s="80">
        <v>982</v>
      </c>
      <c r="G48" s="78">
        <v>0.58823529411764708</v>
      </c>
      <c r="H48" s="78">
        <v>0.66176470588235292</v>
      </c>
      <c r="I48" s="78">
        <v>0.75</v>
      </c>
      <c r="J48" s="75">
        <v>68</v>
      </c>
      <c r="K48" s="79">
        <v>4.6932870370370366E-3</v>
      </c>
      <c r="L48" s="79">
        <v>6.0439814814814818E-3</v>
      </c>
      <c r="M48" s="79">
        <v>1.2140625000000002E-2</v>
      </c>
      <c r="N48" s="75">
        <v>753</v>
      </c>
      <c r="O48" s="79">
        <v>2.0590277777777777E-2</v>
      </c>
      <c r="P48" s="79">
        <v>3.422222222222223E-2</v>
      </c>
      <c r="Q48" s="79">
        <v>0.12458333333333334</v>
      </c>
      <c r="R48" s="25">
        <v>674</v>
      </c>
      <c r="S48" s="25">
        <v>71</v>
      </c>
      <c r="T48" s="79">
        <v>1.9743358806963641E-2</v>
      </c>
      <c r="U48" s="80">
        <v>179.38553599999995</v>
      </c>
      <c r="X48" s="81">
        <v>0.90106370444747885</v>
      </c>
      <c r="Y48" s="80"/>
    </row>
    <row r="49" spans="1:25" hidden="1" x14ac:dyDescent="0.25">
      <c r="A49" s="75">
        <f t="shared" si="0"/>
        <v>2019</v>
      </c>
      <c r="B49" s="76">
        <v>43513</v>
      </c>
      <c r="C49" s="86">
        <v>43513</v>
      </c>
      <c r="D49" s="77">
        <v>1435</v>
      </c>
      <c r="E49" s="80">
        <v>1339</v>
      </c>
      <c r="F49" s="80">
        <v>990</v>
      </c>
      <c r="G49" s="78">
        <v>0.80246913580246915</v>
      </c>
      <c r="H49" s="78">
        <v>0.80246913580246915</v>
      </c>
      <c r="I49" s="78">
        <v>0.83950617283950613</v>
      </c>
      <c r="J49" s="75">
        <v>81</v>
      </c>
      <c r="K49" s="79">
        <v>3.5995370370370374E-3</v>
      </c>
      <c r="L49" s="79">
        <v>4.4560185185185189E-3</v>
      </c>
      <c r="M49" s="79">
        <v>9.5486111111111119E-3</v>
      </c>
      <c r="N49" s="75">
        <v>780</v>
      </c>
      <c r="O49" s="79">
        <v>1.8096064814814815E-2</v>
      </c>
      <c r="P49" s="79">
        <v>2.8715277777777781E-2</v>
      </c>
      <c r="Q49" s="79">
        <v>0.12448032407407406</v>
      </c>
      <c r="R49" s="25">
        <v>672</v>
      </c>
      <c r="S49" s="25">
        <v>92</v>
      </c>
      <c r="T49" s="79">
        <v>2.3057019681163061E-2</v>
      </c>
      <c r="U49" s="80">
        <v>222.00165116666673</v>
      </c>
      <c r="X49" s="81">
        <v>0.90797275309561254</v>
      </c>
      <c r="Y49" s="80"/>
    </row>
    <row r="50" spans="1:25" hidden="1" x14ac:dyDescent="0.25">
      <c r="A50" s="75">
        <f t="shared" si="0"/>
        <v>2019</v>
      </c>
      <c r="B50" s="76">
        <v>43514</v>
      </c>
      <c r="C50" s="86">
        <v>43514</v>
      </c>
      <c r="D50" s="77">
        <v>1260</v>
      </c>
      <c r="E50" s="80">
        <v>1282</v>
      </c>
      <c r="F50" s="80">
        <v>983</v>
      </c>
      <c r="G50" s="78">
        <v>0.69444444444444442</v>
      </c>
      <c r="H50" s="78">
        <v>0.72222222222222221</v>
      </c>
      <c r="I50" s="78">
        <v>0.81944444444444442</v>
      </c>
      <c r="J50" s="75">
        <v>72</v>
      </c>
      <c r="K50" s="79">
        <v>3.8020833333333331E-3</v>
      </c>
      <c r="L50" s="79">
        <v>5.3755787037037045E-3</v>
      </c>
      <c r="M50" s="79">
        <v>1.2136574074074077E-2</v>
      </c>
      <c r="N50" s="75">
        <v>717</v>
      </c>
      <c r="O50" s="79">
        <v>1.9745370370370371E-2</v>
      </c>
      <c r="P50" s="79">
        <v>2.943287037037037E-2</v>
      </c>
      <c r="Q50" s="79">
        <v>0.10660185185185181</v>
      </c>
      <c r="R50" s="25">
        <v>714</v>
      </c>
      <c r="S50" s="25">
        <v>71</v>
      </c>
      <c r="T50" s="79">
        <v>2.8329178484229924E-2</v>
      </c>
      <c r="U50" s="80">
        <v>309.95276516666672</v>
      </c>
      <c r="X50" s="81">
        <v>0.93291902868149734</v>
      </c>
      <c r="Y50" s="80"/>
    </row>
    <row r="51" spans="1:25" hidden="1" x14ac:dyDescent="0.25">
      <c r="A51" s="75">
        <f t="shared" si="0"/>
        <v>2019</v>
      </c>
      <c r="B51" s="76">
        <v>43515</v>
      </c>
      <c r="C51" s="86">
        <v>43515</v>
      </c>
      <c r="D51" s="77">
        <v>1224</v>
      </c>
      <c r="E51" s="80">
        <v>1231</v>
      </c>
      <c r="F51" s="80">
        <v>946</v>
      </c>
      <c r="G51" s="78">
        <v>0.69230769230769229</v>
      </c>
      <c r="H51" s="78">
        <v>0.76923076923076927</v>
      </c>
      <c r="I51" s="78">
        <v>0.7846153846153846</v>
      </c>
      <c r="J51" s="75">
        <v>65</v>
      </c>
      <c r="K51" s="79">
        <v>3.3217592592592591E-3</v>
      </c>
      <c r="L51" s="79">
        <v>4.9606481481481489E-3</v>
      </c>
      <c r="M51" s="79">
        <v>1.158796296296296E-2</v>
      </c>
      <c r="N51" s="75">
        <v>722</v>
      </c>
      <c r="O51" s="79">
        <v>1.8593749999999999E-2</v>
      </c>
      <c r="P51" s="79">
        <v>2.7433449074074079E-2</v>
      </c>
      <c r="Q51" s="79">
        <v>0.11128587962962959</v>
      </c>
      <c r="R51" s="25">
        <v>671</v>
      </c>
      <c r="S51" s="25">
        <v>65</v>
      </c>
      <c r="T51" s="79">
        <v>2.5370385234482162E-2</v>
      </c>
      <c r="U51" s="80">
        <v>230.55442766666661</v>
      </c>
      <c r="X51" s="81">
        <v>0.94125590350305732</v>
      </c>
      <c r="Y51" s="80"/>
    </row>
    <row r="52" spans="1:25" hidden="1" x14ac:dyDescent="0.25">
      <c r="A52" s="75">
        <f t="shared" si="0"/>
        <v>2019</v>
      </c>
      <c r="B52" s="76">
        <v>43516</v>
      </c>
      <c r="C52" s="86">
        <v>43516</v>
      </c>
      <c r="D52" s="77">
        <v>1413</v>
      </c>
      <c r="E52" s="80">
        <v>1348</v>
      </c>
      <c r="F52" s="80">
        <v>993</v>
      </c>
      <c r="G52" s="78">
        <v>0.68493150684931503</v>
      </c>
      <c r="H52" s="78">
        <v>0.76712328767123283</v>
      </c>
      <c r="I52" s="78">
        <v>0.76712328767123283</v>
      </c>
      <c r="J52" s="75">
        <v>73</v>
      </c>
      <c r="K52" s="79">
        <v>4.2476851851851851E-3</v>
      </c>
      <c r="L52" s="79">
        <v>5.1319444444444451E-3</v>
      </c>
      <c r="M52" s="79">
        <v>9.5162037037036986E-3</v>
      </c>
      <c r="N52" s="75">
        <v>750</v>
      </c>
      <c r="O52" s="79">
        <v>2.045138888888889E-2</v>
      </c>
      <c r="P52" s="79">
        <v>3.0102430555555556E-2</v>
      </c>
      <c r="Q52" s="79">
        <v>0.13502430555555556</v>
      </c>
      <c r="R52" s="25">
        <v>695</v>
      </c>
      <c r="S52" s="25">
        <v>83</v>
      </c>
      <c r="T52" s="79">
        <v>2.2056104390025998E-2</v>
      </c>
      <c r="U52" s="80">
        <v>231.20414983333333</v>
      </c>
      <c r="X52" s="81">
        <v>0.9319998428623677</v>
      </c>
      <c r="Y52" s="80"/>
    </row>
    <row r="53" spans="1:25" hidden="1" x14ac:dyDescent="0.25">
      <c r="A53" s="75">
        <f t="shared" si="0"/>
        <v>2019</v>
      </c>
      <c r="B53" s="76">
        <v>43517</v>
      </c>
      <c r="C53" s="86">
        <v>43517</v>
      </c>
      <c r="D53" s="77">
        <v>1446</v>
      </c>
      <c r="E53" s="80">
        <v>1352</v>
      </c>
      <c r="F53" s="80">
        <v>973</v>
      </c>
      <c r="G53" s="78">
        <v>0.71186440677966101</v>
      </c>
      <c r="H53" s="78">
        <v>0.76271186440677963</v>
      </c>
      <c r="I53" s="78">
        <v>0.77966101694915257</v>
      </c>
      <c r="J53" s="75">
        <v>59</v>
      </c>
      <c r="K53" s="79">
        <v>3.8194444444444448E-3</v>
      </c>
      <c r="L53" s="79">
        <v>5.185185185185185E-3</v>
      </c>
      <c r="M53" s="79">
        <v>1.0287037037037036E-2</v>
      </c>
      <c r="N53" s="75">
        <v>738</v>
      </c>
      <c r="O53" s="79">
        <v>2.3483796296296301E-2</v>
      </c>
      <c r="P53" s="79">
        <v>3.7902777777777778E-2</v>
      </c>
      <c r="Q53" s="79">
        <v>0.13583101851851848</v>
      </c>
      <c r="R53" s="25">
        <v>692</v>
      </c>
      <c r="S53" s="25">
        <v>59</v>
      </c>
      <c r="T53" s="79">
        <v>2.3147058785774416E-2</v>
      </c>
      <c r="U53" s="80">
        <v>218.49499116666669</v>
      </c>
      <c r="X53" s="81">
        <v>0.90531394346911664</v>
      </c>
      <c r="Y53" s="80"/>
    </row>
    <row r="54" spans="1:25" hidden="1" x14ac:dyDescent="0.25">
      <c r="A54" s="75">
        <f t="shared" si="0"/>
        <v>2019</v>
      </c>
      <c r="B54" s="76">
        <v>43518</v>
      </c>
      <c r="C54" s="86">
        <v>43518</v>
      </c>
      <c r="D54" s="77">
        <v>1241</v>
      </c>
      <c r="E54" s="80">
        <v>1196</v>
      </c>
      <c r="F54" s="80">
        <v>939</v>
      </c>
      <c r="G54" s="78">
        <v>0.78333333333333333</v>
      </c>
      <c r="H54" s="78">
        <v>0.8833333333333333</v>
      </c>
      <c r="I54" s="78">
        <v>0.93333333333333335</v>
      </c>
      <c r="J54" s="75">
        <v>60</v>
      </c>
      <c r="K54" s="79">
        <v>3.7731481481481483E-3</v>
      </c>
      <c r="L54" s="79">
        <v>4.3443287037037035E-3</v>
      </c>
      <c r="M54" s="79">
        <v>7.4496527777777764E-3</v>
      </c>
      <c r="N54" s="75">
        <v>708</v>
      </c>
      <c r="O54" s="79">
        <v>1.6053240740740743E-2</v>
      </c>
      <c r="P54" s="79">
        <v>2.5623263888888897E-2</v>
      </c>
      <c r="Q54" s="79">
        <v>0.10870023148148147</v>
      </c>
      <c r="R54" s="25">
        <v>653</v>
      </c>
      <c r="S54" s="25">
        <v>65</v>
      </c>
      <c r="T54" s="79">
        <v>1.7660301696302196E-2</v>
      </c>
      <c r="U54" s="80">
        <v>124.75914966666666</v>
      </c>
      <c r="X54" s="81">
        <v>0.90370172027071682</v>
      </c>
      <c r="Y54" s="80"/>
    </row>
    <row r="55" spans="1:25" hidden="1" x14ac:dyDescent="0.25">
      <c r="A55" s="75">
        <f t="shared" si="0"/>
        <v>2019</v>
      </c>
      <c r="B55" s="76">
        <v>43519</v>
      </c>
      <c r="C55" s="86">
        <v>43519</v>
      </c>
      <c r="D55" s="77">
        <v>1408</v>
      </c>
      <c r="E55" s="80">
        <v>1300</v>
      </c>
      <c r="F55" s="80">
        <v>951</v>
      </c>
      <c r="G55" s="78">
        <v>0.76712328767123283</v>
      </c>
      <c r="H55" s="78">
        <v>0.82191780821917804</v>
      </c>
      <c r="I55" s="78">
        <v>0.84931506849315064</v>
      </c>
      <c r="J55" s="75">
        <v>73</v>
      </c>
      <c r="K55" s="79">
        <v>3.1018518518518522E-3</v>
      </c>
      <c r="L55" s="79">
        <v>4.4930555555555566E-3</v>
      </c>
      <c r="M55" s="79">
        <v>1.0395833333333325E-2</v>
      </c>
      <c r="N55" s="75">
        <v>733</v>
      </c>
      <c r="O55" s="79">
        <v>1.4548611111111111E-2</v>
      </c>
      <c r="P55" s="79">
        <v>2.1958333333333333E-2</v>
      </c>
      <c r="Q55" s="79">
        <v>0.10011805555555538</v>
      </c>
      <c r="R55" s="25">
        <v>638</v>
      </c>
      <c r="S55" s="25">
        <v>60</v>
      </c>
      <c r="T55" s="79">
        <v>1.5538929272823783E-2</v>
      </c>
      <c r="U55" s="80">
        <v>120.61387933333333</v>
      </c>
      <c r="X55" s="81">
        <v>0.86947024470358147</v>
      </c>
      <c r="Y55" s="80"/>
    </row>
    <row r="56" spans="1:25" hidden="1" x14ac:dyDescent="0.25">
      <c r="A56" s="75">
        <f t="shared" si="0"/>
        <v>2019</v>
      </c>
      <c r="B56" s="76">
        <v>43520</v>
      </c>
      <c r="C56" s="86">
        <v>43520</v>
      </c>
      <c r="D56" s="77">
        <v>1484</v>
      </c>
      <c r="E56" s="80">
        <v>1380</v>
      </c>
      <c r="F56" s="80">
        <v>968</v>
      </c>
      <c r="G56" s="78">
        <v>0.63095238095238093</v>
      </c>
      <c r="H56" s="78">
        <v>0.70238095238095233</v>
      </c>
      <c r="I56" s="78">
        <v>0.76190476190476186</v>
      </c>
      <c r="J56" s="75">
        <v>84</v>
      </c>
      <c r="K56" s="79">
        <v>4.7685185185185192E-3</v>
      </c>
      <c r="L56" s="79">
        <v>5.9247685185185193E-3</v>
      </c>
      <c r="M56" s="79">
        <v>1.2454282407407405E-2</v>
      </c>
      <c r="N56" s="75">
        <v>741</v>
      </c>
      <c r="O56" s="79">
        <v>2.1099537037037038E-2</v>
      </c>
      <c r="P56" s="79">
        <v>3.1378472222222224E-2</v>
      </c>
      <c r="Q56" s="79">
        <v>0.11428993055555511</v>
      </c>
      <c r="R56" s="25">
        <v>634</v>
      </c>
      <c r="S56" s="25">
        <v>87</v>
      </c>
      <c r="T56" s="79">
        <v>1.7364204894285203E-2</v>
      </c>
      <c r="U56" s="80">
        <v>128.04081966666669</v>
      </c>
      <c r="X56" s="81">
        <v>0.85792631606633263</v>
      </c>
      <c r="Y56" s="80"/>
    </row>
    <row r="57" spans="1:25" hidden="1" x14ac:dyDescent="0.25">
      <c r="A57" s="75">
        <f t="shared" si="0"/>
        <v>2019</v>
      </c>
      <c r="B57" s="76">
        <v>43521</v>
      </c>
      <c r="C57" s="86">
        <v>43521</v>
      </c>
      <c r="D57" s="77">
        <v>1265</v>
      </c>
      <c r="E57" s="80">
        <v>1272</v>
      </c>
      <c r="F57" s="80">
        <v>991</v>
      </c>
      <c r="G57" s="78">
        <v>0.72307692307692306</v>
      </c>
      <c r="H57" s="78">
        <v>0.8</v>
      </c>
      <c r="I57" s="78">
        <v>0.8</v>
      </c>
      <c r="J57" s="75">
        <v>66</v>
      </c>
      <c r="K57" s="79">
        <v>3.1250000000000002E-3</v>
      </c>
      <c r="L57" s="79">
        <v>4.069444444444445E-3</v>
      </c>
      <c r="M57" s="79">
        <v>1.107407407407407E-2</v>
      </c>
      <c r="N57" s="75">
        <v>762</v>
      </c>
      <c r="O57" s="79">
        <v>1.8020833333333333E-2</v>
      </c>
      <c r="P57" s="79">
        <v>2.728703703703704E-2</v>
      </c>
      <c r="Q57" s="79">
        <v>0.1146533564814812</v>
      </c>
      <c r="R57" s="25">
        <v>696</v>
      </c>
      <c r="S57" s="25">
        <v>66</v>
      </c>
      <c r="T57" s="79">
        <v>1.9809323484290625E-2</v>
      </c>
      <c r="U57" s="80">
        <v>181.99664799999996</v>
      </c>
      <c r="X57" s="81">
        <v>0.90734556229755914</v>
      </c>
      <c r="Y57" s="80"/>
    </row>
    <row r="58" spans="1:25" hidden="1" x14ac:dyDescent="0.25">
      <c r="A58" s="75">
        <f t="shared" si="0"/>
        <v>2019</v>
      </c>
      <c r="B58" s="76">
        <v>43522</v>
      </c>
      <c r="C58" s="86">
        <v>43522</v>
      </c>
      <c r="D58" s="77">
        <v>1172</v>
      </c>
      <c r="E58" s="80">
        <v>1162</v>
      </c>
      <c r="F58" s="80">
        <v>923</v>
      </c>
      <c r="G58" s="78">
        <v>0.765625</v>
      </c>
      <c r="H58" s="78">
        <v>0.8125</v>
      </c>
      <c r="I58" s="78">
        <v>0.84375</v>
      </c>
      <c r="J58" s="75">
        <v>64</v>
      </c>
      <c r="K58" s="79">
        <v>3.2870370370370367E-3</v>
      </c>
      <c r="L58" s="79">
        <v>4.3628472222222237E-3</v>
      </c>
      <c r="M58" s="79">
        <v>1.1821759259259251E-2</v>
      </c>
      <c r="N58" s="75">
        <v>697</v>
      </c>
      <c r="O58" s="79">
        <v>1.4837962962962964E-2</v>
      </c>
      <c r="P58" s="79">
        <v>2.2245370370370381E-2</v>
      </c>
      <c r="Q58" s="79">
        <v>8.7108796296296212E-2</v>
      </c>
      <c r="R58" s="25">
        <v>645</v>
      </c>
      <c r="S58" s="25">
        <v>77</v>
      </c>
      <c r="T58" s="79">
        <v>1.8108431071620898E-2</v>
      </c>
      <c r="U58" s="80">
        <v>145.5322066666667</v>
      </c>
      <c r="X58" s="81">
        <v>0.88667068621458933</v>
      </c>
      <c r="Y58" s="80"/>
    </row>
    <row r="59" spans="1:25" hidden="1" x14ac:dyDescent="0.25">
      <c r="A59" s="75">
        <f t="shared" si="0"/>
        <v>2019</v>
      </c>
      <c r="B59" s="76">
        <v>43523</v>
      </c>
      <c r="C59" s="86">
        <v>43523</v>
      </c>
      <c r="D59" s="77">
        <v>1170</v>
      </c>
      <c r="E59" s="80">
        <v>1161</v>
      </c>
      <c r="F59" s="80">
        <v>909</v>
      </c>
      <c r="G59" s="78">
        <v>0.75</v>
      </c>
      <c r="H59" s="78">
        <v>0.80555555555555558</v>
      </c>
      <c r="I59" s="78">
        <v>0.83333333333333337</v>
      </c>
      <c r="J59" s="75">
        <v>36</v>
      </c>
      <c r="K59" s="79">
        <v>3.2928240740740743E-3</v>
      </c>
      <c r="L59" s="79">
        <v>4.2505787037037043E-3</v>
      </c>
      <c r="M59" s="79">
        <v>9.5775462962962958E-3</v>
      </c>
      <c r="N59" s="75">
        <v>682</v>
      </c>
      <c r="O59" s="79">
        <v>1.6209490740740743E-2</v>
      </c>
      <c r="P59" s="79">
        <v>2.2471064814814815E-2</v>
      </c>
      <c r="Q59" s="79">
        <v>8.4833912037036996E-2</v>
      </c>
      <c r="R59" s="25">
        <v>651</v>
      </c>
      <c r="S59" s="25">
        <v>64</v>
      </c>
      <c r="T59" s="79">
        <v>1.5309429012345686E-2</v>
      </c>
      <c r="U59" s="80">
        <v>110.77887583333332</v>
      </c>
      <c r="X59" s="81">
        <v>0.90334822657589642</v>
      </c>
      <c r="Y59" s="80"/>
    </row>
    <row r="60" spans="1:25" hidden="1" x14ac:dyDescent="0.25">
      <c r="A60" s="75">
        <f t="shared" si="0"/>
        <v>2019</v>
      </c>
      <c r="B60" s="76">
        <v>43524</v>
      </c>
      <c r="C60" s="86">
        <v>43524</v>
      </c>
      <c r="D60" s="77">
        <v>1161</v>
      </c>
      <c r="E60" s="80">
        <v>1212</v>
      </c>
      <c r="F60" s="80">
        <v>969</v>
      </c>
      <c r="G60" s="78">
        <v>0.70833333333333337</v>
      </c>
      <c r="H60" s="78">
        <v>0.85416666666666663</v>
      </c>
      <c r="I60" s="78">
        <v>0.875</v>
      </c>
      <c r="J60" s="75">
        <v>48</v>
      </c>
      <c r="K60" s="79">
        <v>3.5127314814814817E-3</v>
      </c>
      <c r="L60" s="79">
        <v>4.7060185185185191E-3</v>
      </c>
      <c r="M60" s="79">
        <v>1.0708333333333334E-2</v>
      </c>
      <c r="N60" s="75">
        <v>723</v>
      </c>
      <c r="O60" s="79">
        <v>1.4895833333333334E-2</v>
      </c>
      <c r="P60" s="79">
        <v>2.222800925925926E-2</v>
      </c>
      <c r="Q60" s="79">
        <v>7.3517361111111068E-2</v>
      </c>
      <c r="R60" s="25">
        <v>699</v>
      </c>
      <c r="S60" s="25">
        <v>69</v>
      </c>
      <c r="T60" s="79">
        <v>1.3784398283715632E-2</v>
      </c>
      <c r="U60" s="80">
        <v>96.714986833333342</v>
      </c>
      <c r="X60" s="81">
        <v>0.89956327477670239</v>
      </c>
      <c r="Y60" s="80"/>
    </row>
    <row r="61" spans="1:25" hidden="1" x14ac:dyDescent="0.25">
      <c r="A61" s="75">
        <f t="shared" si="0"/>
        <v>2019</v>
      </c>
      <c r="B61" s="76">
        <v>43525</v>
      </c>
      <c r="C61" s="86">
        <v>43525</v>
      </c>
      <c r="D61" s="77">
        <v>1200</v>
      </c>
      <c r="E61" s="80">
        <v>1215</v>
      </c>
      <c r="F61" s="80">
        <v>967</v>
      </c>
      <c r="G61" s="78">
        <v>0.81132075471698117</v>
      </c>
      <c r="H61" s="78">
        <v>0.84905660377358494</v>
      </c>
      <c r="I61" s="78">
        <v>0.86792452830188682</v>
      </c>
      <c r="J61" s="75">
        <v>53</v>
      </c>
      <c r="K61" s="79">
        <v>3.3449074074074076E-3</v>
      </c>
      <c r="L61" s="79">
        <v>4.5208333333333342E-3</v>
      </c>
      <c r="M61" s="79">
        <v>1.0138888888888885E-2</v>
      </c>
      <c r="N61" s="75">
        <v>738</v>
      </c>
      <c r="O61" s="79">
        <v>1.5995370370370368E-2</v>
      </c>
      <c r="P61" s="79">
        <v>2.3060763888888891E-2</v>
      </c>
      <c r="Q61" s="79">
        <v>8.9928240740740753E-2</v>
      </c>
      <c r="R61" s="25">
        <v>696</v>
      </c>
      <c r="S61" s="25">
        <v>64</v>
      </c>
      <c r="T61" s="79">
        <v>1.5759927361313264E-2</v>
      </c>
      <c r="U61" s="80">
        <v>126.33831583333334</v>
      </c>
      <c r="X61" s="81">
        <v>0.87168080333406184</v>
      </c>
      <c r="Y61" s="80"/>
    </row>
    <row r="62" spans="1:25" hidden="1" x14ac:dyDescent="0.25">
      <c r="A62" s="75">
        <f t="shared" si="0"/>
        <v>2019</v>
      </c>
      <c r="B62" s="76">
        <v>43526</v>
      </c>
      <c r="C62" s="86">
        <v>43526</v>
      </c>
      <c r="D62" s="77">
        <v>1396</v>
      </c>
      <c r="E62" s="80">
        <v>1298</v>
      </c>
      <c r="F62" s="80">
        <v>970</v>
      </c>
      <c r="G62" s="78">
        <v>0.76811594202898548</v>
      </c>
      <c r="H62" s="78">
        <v>0.82608695652173914</v>
      </c>
      <c r="I62" s="78">
        <v>0.85507246376811596</v>
      </c>
      <c r="J62" s="75">
        <v>69</v>
      </c>
      <c r="K62" s="79">
        <v>2.9398148148148148E-3</v>
      </c>
      <c r="L62" s="79">
        <v>3.7430555555555559E-3</v>
      </c>
      <c r="M62" s="79">
        <v>1.0965277777777777E-2</v>
      </c>
      <c r="N62" s="75">
        <v>765</v>
      </c>
      <c r="O62" s="79">
        <v>1.8796296296296297E-2</v>
      </c>
      <c r="P62" s="79">
        <v>2.9820601851851852E-2</v>
      </c>
      <c r="Q62" s="79">
        <v>0.12853125000000007</v>
      </c>
      <c r="R62" s="25">
        <v>665</v>
      </c>
      <c r="S62" s="25">
        <v>67</v>
      </c>
      <c r="T62" s="79">
        <v>1.6594766726403823E-2</v>
      </c>
      <c r="U62" s="80">
        <v>127.52971283333333</v>
      </c>
      <c r="X62" s="81">
        <v>0.8714008246525321</v>
      </c>
      <c r="Y62" s="80"/>
    </row>
    <row r="63" spans="1:25" hidden="1" x14ac:dyDescent="0.25">
      <c r="A63" s="75">
        <f t="shared" si="0"/>
        <v>2019</v>
      </c>
      <c r="B63" s="76">
        <v>43527</v>
      </c>
      <c r="C63" s="86">
        <v>43527</v>
      </c>
      <c r="D63" s="77">
        <v>1365</v>
      </c>
      <c r="E63" s="80">
        <v>1266</v>
      </c>
      <c r="F63" s="80">
        <v>978</v>
      </c>
      <c r="G63" s="78">
        <v>0.70588235294117652</v>
      </c>
      <c r="H63" s="78">
        <v>0.70588235294117652</v>
      </c>
      <c r="I63" s="78">
        <v>0.70588235294117652</v>
      </c>
      <c r="J63" s="75">
        <v>68</v>
      </c>
      <c r="K63" s="79">
        <v>3.4432870370370377E-3</v>
      </c>
      <c r="L63" s="79">
        <v>5.0538194444444441E-3</v>
      </c>
      <c r="M63" s="79">
        <v>1.2690393518518519E-2</v>
      </c>
      <c r="N63" s="75">
        <v>767</v>
      </c>
      <c r="O63" s="79">
        <v>1.9166666666666669E-2</v>
      </c>
      <c r="P63" s="79">
        <v>3.110185185185186E-2</v>
      </c>
      <c r="Q63" s="79">
        <v>0.12152083333333334</v>
      </c>
      <c r="R63" s="25">
        <v>660</v>
      </c>
      <c r="S63" s="25">
        <v>83</v>
      </c>
      <c r="T63" s="79">
        <v>1.8362992431093874E-2</v>
      </c>
      <c r="U63" s="80">
        <v>157.63220916666668</v>
      </c>
      <c r="X63" s="81">
        <v>0.89841581474725773</v>
      </c>
      <c r="Y63" s="80"/>
    </row>
    <row r="64" spans="1:25" hidden="1" x14ac:dyDescent="0.25">
      <c r="A64" s="75">
        <f t="shared" si="0"/>
        <v>2019</v>
      </c>
      <c r="B64" s="76">
        <v>43528</v>
      </c>
      <c r="C64" s="86">
        <v>43528</v>
      </c>
      <c r="D64" s="77">
        <v>1271</v>
      </c>
      <c r="E64" s="80">
        <v>1294</v>
      </c>
      <c r="F64" s="80">
        <v>1000</v>
      </c>
      <c r="G64" s="78">
        <v>0.77611940298507465</v>
      </c>
      <c r="H64" s="78">
        <v>0.85074626865671643</v>
      </c>
      <c r="I64" s="78">
        <v>0.86567164179104472</v>
      </c>
      <c r="J64" s="75">
        <v>68</v>
      </c>
      <c r="K64" s="79">
        <v>3.2696759259259259E-3</v>
      </c>
      <c r="L64" s="79">
        <v>3.9791666666666673E-3</v>
      </c>
      <c r="M64" s="79">
        <v>1.1863425925925918E-2</v>
      </c>
      <c r="N64" s="75">
        <v>741</v>
      </c>
      <c r="O64" s="79">
        <v>1.8530092592592595E-2</v>
      </c>
      <c r="P64" s="79">
        <v>2.719328703703704E-2</v>
      </c>
      <c r="Q64" s="79">
        <v>0.10303703703703702</v>
      </c>
      <c r="R64" s="25">
        <v>717</v>
      </c>
      <c r="S64" s="25">
        <v>53</v>
      </c>
      <c r="T64" s="79">
        <v>2.8375120649744547E-2</v>
      </c>
      <c r="U64" s="80">
        <v>297.75997783333338</v>
      </c>
      <c r="X64" s="81">
        <v>0.9189603586721159</v>
      </c>
      <c r="Y64" s="80"/>
    </row>
    <row r="65" spans="1:25" hidden="1" x14ac:dyDescent="0.25">
      <c r="A65" s="75">
        <f t="shared" si="0"/>
        <v>2019</v>
      </c>
      <c r="B65" s="76">
        <v>43529</v>
      </c>
      <c r="C65" s="86">
        <v>43529</v>
      </c>
      <c r="D65" s="77">
        <v>1264</v>
      </c>
      <c r="E65" s="80">
        <v>1268</v>
      </c>
      <c r="F65" s="80">
        <v>966</v>
      </c>
      <c r="G65" s="78">
        <v>0.66129032258064513</v>
      </c>
      <c r="H65" s="78">
        <v>0.69354838709677424</v>
      </c>
      <c r="I65" s="78">
        <v>0.79032258064516125</v>
      </c>
      <c r="J65" s="75">
        <v>62</v>
      </c>
      <c r="K65" s="79">
        <v>3.9467592592592592E-3</v>
      </c>
      <c r="L65" s="79">
        <v>5.1788194444444442E-3</v>
      </c>
      <c r="M65" s="79">
        <v>1.2138888888888883E-2</v>
      </c>
      <c r="N65" s="75">
        <v>720</v>
      </c>
      <c r="O65" s="79">
        <v>1.8807870370370374E-2</v>
      </c>
      <c r="P65" s="79">
        <v>3.1847222222222221E-2</v>
      </c>
      <c r="Q65" s="79">
        <v>0.10861689814814814</v>
      </c>
      <c r="R65" s="25">
        <v>692</v>
      </c>
      <c r="S65" s="25">
        <v>65</v>
      </c>
      <c r="T65" s="79">
        <v>2.3924031290610808E-2</v>
      </c>
      <c r="U65" s="80">
        <v>249.51553699999997</v>
      </c>
      <c r="X65" s="81">
        <v>0.92213264773919812</v>
      </c>
      <c r="Y65" s="80"/>
    </row>
    <row r="66" spans="1:25" hidden="1" x14ac:dyDescent="0.25">
      <c r="A66" s="75">
        <f t="shared" si="0"/>
        <v>2019</v>
      </c>
      <c r="B66" s="76">
        <v>43530</v>
      </c>
      <c r="C66" s="86">
        <v>43530</v>
      </c>
      <c r="D66" s="77">
        <v>1417</v>
      </c>
      <c r="E66" s="80">
        <v>1337</v>
      </c>
      <c r="F66" s="80">
        <v>968</v>
      </c>
      <c r="G66" s="78">
        <v>0.63793103448275867</v>
      </c>
      <c r="H66" s="78">
        <v>0.77586206896551724</v>
      </c>
      <c r="I66" s="78">
        <v>0.84482758620689657</v>
      </c>
      <c r="J66" s="75">
        <v>58</v>
      </c>
      <c r="K66" s="79">
        <v>4.3981481481481484E-3</v>
      </c>
      <c r="L66" s="79">
        <v>5.6875000000000007E-3</v>
      </c>
      <c r="M66" s="79">
        <v>1.0390046296296293E-2</v>
      </c>
      <c r="N66" s="75">
        <v>735</v>
      </c>
      <c r="O66" s="79">
        <v>2.1180555555555557E-2</v>
      </c>
      <c r="P66" s="79">
        <v>3.2578703703703707E-2</v>
      </c>
      <c r="Q66" s="79">
        <v>0.13492361111111104</v>
      </c>
      <c r="R66" s="25">
        <v>706</v>
      </c>
      <c r="S66" s="25">
        <v>66</v>
      </c>
      <c r="T66" s="79">
        <v>2.3183674306563474E-2</v>
      </c>
      <c r="U66" s="80">
        <v>244.40275733333334</v>
      </c>
      <c r="X66" s="81">
        <v>0.93487953421714387</v>
      </c>
      <c r="Y66" s="80"/>
    </row>
    <row r="67" spans="1:25" hidden="1" x14ac:dyDescent="0.25">
      <c r="A67" s="75">
        <f t="shared" ref="A67:A130" si="1">YEAR(C67)</f>
        <v>2019</v>
      </c>
      <c r="B67" s="76">
        <v>43531</v>
      </c>
      <c r="C67" s="86">
        <v>43531</v>
      </c>
      <c r="D67" s="77">
        <v>1270</v>
      </c>
      <c r="E67" s="80">
        <v>1300</v>
      </c>
      <c r="F67" s="80">
        <v>958</v>
      </c>
      <c r="G67" s="78">
        <v>0.67164179104477617</v>
      </c>
      <c r="H67" s="78">
        <v>0.71641791044776115</v>
      </c>
      <c r="I67" s="78">
        <v>0.80597014925373134</v>
      </c>
      <c r="J67" s="75">
        <v>67</v>
      </c>
      <c r="K67" s="79">
        <v>4.0740740740740737E-3</v>
      </c>
      <c r="L67" s="79">
        <v>5.2280092592592595E-3</v>
      </c>
      <c r="M67" s="79">
        <v>1.1563657407407403E-2</v>
      </c>
      <c r="N67" s="75">
        <v>698</v>
      </c>
      <c r="O67" s="79">
        <v>1.699074074074074E-2</v>
      </c>
      <c r="P67" s="79">
        <v>2.5484375000000004E-2</v>
      </c>
      <c r="Q67" s="79">
        <v>0.10782118055555553</v>
      </c>
      <c r="R67" s="25">
        <v>680</v>
      </c>
      <c r="S67" s="25">
        <v>80</v>
      </c>
      <c r="T67" s="79">
        <v>2.0540828109072387E-2</v>
      </c>
      <c r="U67" s="80">
        <v>189.35831316666665</v>
      </c>
      <c r="X67" s="81">
        <v>0.92941605617104217</v>
      </c>
      <c r="Y67" s="80"/>
    </row>
    <row r="68" spans="1:25" hidden="1" x14ac:dyDescent="0.25">
      <c r="A68" s="75">
        <f t="shared" si="1"/>
        <v>2019</v>
      </c>
      <c r="B68" s="76">
        <v>43532</v>
      </c>
      <c r="C68" s="86">
        <v>43532</v>
      </c>
      <c r="D68" s="77">
        <v>1240</v>
      </c>
      <c r="E68" s="80">
        <v>1237</v>
      </c>
      <c r="F68" s="80">
        <v>969</v>
      </c>
      <c r="G68" s="78">
        <v>0.8666666666666667</v>
      </c>
      <c r="H68" s="78">
        <v>0.9</v>
      </c>
      <c r="I68" s="78">
        <v>0.91666666666666663</v>
      </c>
      <c r="J68" s="75">
        <v>60</v>
      </c>
      <c r="K68" s="79">
        <v>2.4826388888888893E-3</v>
      </c>
      <c r="L68" s="79">
        <v>3.6423611111111114E-3</v>
      </c>
      <c r="M68" s="79">
        <v>7.2945601851851852E-3</v>
      </c>
      <c r="N68" s="75">
        <v>734</v>
      </c>
      <c r="O68" s="79">
        <v>1.8709490740740742E-2</v>
      </c>
      <c r="P68" s="79">
        <v>2.822974537037037E-2</v>
      </c>
      <c r="Q68" s="79">
        <v>9.8365162037037046E-2</v>
      </c>
      <c r="R68" s="25">
        <v>712</v>
      </c>
      <c r="S68" s="25">
        <v>72</v>
      </c>
      <c r="T68" s="79">
        <v>2.2766973623205945E-2</v>
      </c>
      <c r="U68" s="80">
        <v>230.7066446666667</v>
      </c>
      <c r="X68" s="81">
        <v>0.93116386723134903</v>
      </c>
      <c r="Y68" s="80"/>
    </row>
    <row r="69" spans="1:25" hidden="1" x14ac:dyDescent="0.25">
      <c r="A69" s="75">
        <f t="shared" si="1"/>
        <v>2019</v>
      </c>
      <c r="B69" s="76">
        <v>43533</v>
      </c>
      <c r="C69" s="86">
        <v>43533</v>
      </c>
      <c r="D69" s="77">
        <v>1346</v>
      </c>
      <c r="E69" s="80">
        <v>1264</v>
      </c>
      <c r="F69" s="80">
        <v>946</v>
      </c>
      <c r="G69" s="78">
        <v>0.58730158730158732</v>
      </c>
      <c r="H69" s="78">
        <v>0.66666666666666663</v>
      </c>
      <c r="I69" s="78">
        <v>0.76190476190476186</v>
      </c>
      <c r="J69" s="75">
        <v>63</v>
      </c>
      <c r="K69" s="79">
        <v>4.409722222222222E-3</v>
      </c>
      <c r="L69" s="79">
        <v>6.0578703703703714E-3</v>
      </c>
      <c r="M69" s="79">
        <v>1.2328703703703706E-2</v>
      </c>
      <c r="N69" s="75">
        <v>727</v>
      </c>
      <c r="O69" s="79">
        <v>1.7037037037037038E-2</v>
      </c>
      <c r="P69" s="79">
        <v>2.6037037037037046E-2</v>
      </c>
      <c r="Q69" s="79">
        <v>8.4759259259259243E-2</v>
      </c>
      <c r="R69" s="25">
        <v>647</v>
      </c>
      <c r="S69" s="25">
        <v>60</v>
      </c>
      <c r="T69" s="79">
        <v>1.6748188219165787E-2</v>
      </c>
      <c r="U69" s="80">
        <v>140.75859633333332</v>
      </c>
      <c r="X69" s="81">
        <v>0.8709342820346313</v>
      </c>
      <c r="Y69" s="80"/>
    </row>
    <row r="70" spans="1:25" hidden="1" x14ac:dyDescent="0.25">
      <c r="A70" s="75">
        <f t="shared" si="1"/>
        <v>2019</v>
      </c>
      <c r="B70" s="76">
        <v>43534</v>
      </c>
      <c r="C70" s="86">
        <v>43534</v>
      </c>
      <c r="D70" s="77">
        <v>1393</v>
      </c>
      <c r="E70" s="80">
        <v>1330</v>
      </c>
      <c r="F70" s="80">
        <v>960</v>
      </c>
      <c r="G70" s="78">
        <v>0.71621621621621623</v>
      </c>
      <c r="H70" s="78">
        <v>0.78378378378378377</v>
      </c>
      <c r="I70" s="78">
        <v>0.85135135135135132</v>
      </c>
      <c r="J70" s="75">
        <v>75</v>
      </c>
      <c r="K70" s="79">
        <v>3.8310185185185188E-3</v>
      </c>
      <c r="L70" s="79">
        <v>4.5850694444444454E-3</v>
      </c>
      <c r="M70" s="79">
        <v>1.010648148148148E-2</v>
      </c>
      <c r="N70" s="75">
        <v>741</v>
      </c>
      <c r="O70" s="79">
        <v>1.8171296296296297E-2</v>
      </c>
      <c r="P70" s="79">
        <v>2.6712962962962966E-2</v>
      </c>
      <c r="Q70" s="79">
        <v>0.10543981481481482</v>
      </c>
      <c r="R70" s="25">
        <v>640</v>
      </c>
      <c r="S70" s="25">
        <v>68</v>
      </c>
      <c r="T70" s="79">
        <v>1.923347925555555E-2</v>
      </c>
      <c r="U70" s="80">
        <v>143.03026316666669</v>
      </c>
      <c r="X70" s="81">
        <v>0.88588609595667489</v>
      </c>
      <c r="Y70" s="80"/>
    </row>
    <row r="71" spans="1:25" hidden="1" x14ac:dyDescent="0.25">
      <c r="A71" s="75">
        <f t="shared" si="1"/>
        <v>2019</v>
      </c>
      <c r="B71" s="76">
        <v>43535</v>
      </c>
      <c r="C71" s="86">
        <v>43535</v>
      </c>
      <c r="D71" s="77">
        <v>1266</v>
      </c>
      <c r="E71" s="80">
        <v>1292</v>
      </c>
      <c r="F71" s="80">
        <v>986</v>
      </c>
      <c r="G71" s="78">
        <v>0.69444444444444442</v>
      </c>
      <c r="H71" s="78">
        <v>0.75</v>
      </c>
      <c r="I71" s="78">
        <v>0.80555555555555558</v>
      </c>
      <c r="J71" s="75">
        <v>72</v>
      </c>
      <c r="K71" s="79">
        <v>3.7094907407407411E-3</v>
      </c>
      <c r="L71" s="79">
        <v>4.8333333333333344E-3</v>
      </c>
      <c r="M71" s="79">
        <v>1.2806712962962971E-2</v>
      </c>
      <c r="N71" s="75">
        <v>731</v>
      </c>
      <c r="O71" s="79">
        <v>1.9849537037037037E-2</v>
      </c>
      <c r="P71" s="79">
        <v>3.0821759259259261E-2</v>
      </c>
      <c r="Q71" s="79">
        <v>0.11358796296296296</v>
      </c>
      <c r="R71" s="25">
        <v>702</v>
      </c>
      <c r="S71" s="25">
        <v>56</v>
      </c>
      <c r="T71" s="79">
        <v>2.6838337251483088E-2</v>
      </c>
      <c r="U71" s="80">
        <v>261.10636799999997</v>
      </c>
      <c r="X71" s="81">
        <v>0.91548591067908858</v>
      </c>
      <c r="Y71" s="80"/>
    </row>
    <row r="72" spans="1:25" hidden="1" x14ac:dyDescent="0.25">
      <c r="A72" s="75">
        <f t="shared" si="1"/>
        <v>2019</v>
      </c>
      <c r="B72" s="76">
        <v>43536</v>
      </c>
      <c r="C72" s="86">
        <v>43536</v>
      </c>
      <c r="D72" s="77">
        <v>1285</v>
      </c>
      <c r="E72" s="80">
        <v>1265</v>
      </c>
      <c r="F72" s="80">
        <v>933</v>
      </c>
      <c r="G72" s="78">
        <v>0.72881355932203384</v>
      </c>
      <c r="H72" s="78">
        <v>0.83050847457627119</v>
      </c>
      <c r="I72" s="78">
        <v>0.88135593220338981</v>
      </c>
      <c r="J72" s="75">
        <v>59</v>
      </c>
      <c r="K72" s="79">
        <v>3.6921296296296294E-3</v>
      </c>
      <c r="L72" s="79">
        <v>4.8807870370370376E-3</v>
      </c>
      <c r="M72" s="79">
        <v>9.4166666666666617E-3</v>
      </c>
      <c r="N72" s="75">
        <v>702</v>
      </c>
      <c r="O72" s="79">
        <v>1.8518518518518517E-2</v>
      </c>
      <c r="P72" s="79">
        <v>2.8136574074074074E-2</v>
      </c>
      <c r="Q72" s="79">
        <v>0.11046180555555556</v>
      </c>
      <c r="R72" s="25">
        <v>675</v>
      </c>
      <c r="S72" s="25">
        <v>67</v>
      </c>
      <c r="T72" s="79">
        <v>2.5977503013430107E-2</v>
      </c>
      <c r="U72" s="80">
        <v>308.06054083333339</v>
      </c>
      <c r="X72" s="81">
        <v>0.93785798339513049</v>
      </c>
      <c r="Y72" s="80"/>
    </row>
    <row r="73" spans="1:25" hidden="1" x14ac:dyDescent="0.25">
      <c r="A73" s="75">
        <f t="shared" si="1"/>
        <v>2019</v>
      </c>
      <c r="B73" s="76">
        <v>43537</v>
      </c>
      <c r="C73" s="86">
        <v>43537</v>
      </c>
      <c r="D73" s="77">
        <v>1109</v>
      </c>
      <c r="E73" s="80">
        <v>1140</v>
      </c>
      <c r="F73" s="80">
        <v>884</v>
      </c>
      <c r="G73" s="78">
        <v>0.80952380952380953</v>
      </c>
      <c r="H73" s="78">
        <v>0.88095238095238093</v>
      </c>
      <c r="I73" s="78">
        <v>0.88095238095238093</v>
      </c>
      <c r="J73" s="75">
        <v>42</v>
      </c>
      <c r="K73" s="79">
        <v>2.6215277777777777E-3</v>
      </c>
      <c r="L73" s="79">
        <v>3.1070601851851858E-3</v>
      </c>
      <c r="M73" s="79">
        <v>1.1257523148148142E-2</v>
      </c>
      <c r="N73" s="75">
        <v>658</v>
      </c>
      <c r="O73" s="79">
        <v>1.5596064814814818E-2</v>
      </c>
      <c r="P73" s="79">
        <v>2.3717592592592596E-2</v>
      </c>
      <c r="Q73" s="79">
        <v>9.1736111111111074E-2</v>
      </c>
      <c r="R73" s="25">
        <v>638</v>
      </c>
      <c r="S73" s="25">
        <v>62</v>
      </c>
      <c r="T73" s="79">
        <v>2.0979607633206054E-2</v>
      </c>
      <c r="U73" s="80">
        <v>187.58303516666666</v>
      </c>
      <c r="X73" s="81">
        <v>0.95580167314026587</v>
      </c>
      <c r="Y73" s="80"/>
    </row>
    <row r="74" spans="1:25" hidden="1" x14ac:dyDescent="0.25">
      <c r="A74" s="75">
        <f t="shared" si="1"/>
        <v>2019</v>
      </c>
      <c r="B74" s="76">
        <v>43538</v>
      </c>
      <c r="C74" s="86">
        <v>43538</v>
      </c>
      <c r="D74" s="77">
        <v>1090</v>
      </c>
      <c r="E74" s="80">
        <v>1161</v>
      </c>
      <c r="F74" s="80">
        <v>925</v>
      </c>
      <c r="G74" s="78">
        <v>0.66666666666666663</v>
      </c>
      <c r="H74" s="78">
        <v>0.73333333333333328</v>
      </c>
      <c r="I74" s="78">
        <v>0.8</v>
      </c>
      <c r="J74" s="75">
        <v>45</v>
      </c>
      <c r="K74" s="79">
        <v>3.8657407407407408E-3</v>
      </c>
      <c r="L74" s="79">
        <v>4.5625000000000006E-3</v>
      </c>
      <c r="M74" s="79">
        <v>1.0118055555555554E-2</v>
      </c>
      <c r="N74" s="75">
        <v>670</v>
      </c>
      <c r="O74" s="79">
        <v>1.5515046296296298E-2</v>
      </c>
      <c r="P74" s="79">
        <v>2.2844907407407411E-2</v>
      </c>
      <c r="Q74" s="79">
        <v>8.2066550925925935E-2</v>
      </c>
      <c r="R74" s="25">
        <v>689</v>
      </c>
      <c r="S74" s="25">
        <v>66</v>
      </c>
      <c r="T74" s="79">
        <v>1.8794037614885947E-2</v>
      </c>
      <c r="U74" s="80">
        <v>152.91470866666668</v>
      </c>
      <c r="X74" s="81">
        <v>0.91859346309872236</v>
      </c>
      <c r="Y74" s="80"/>
    </row>
    <row r="75" spans="1:25" hidden="1" x14ac:dyDescent="0.25">
      <c r="A75" s="75">
        <f t="shared" si="1"/>
        <v>2019</v>
      </c>
      <c r="B75" s="76">
        <v>43539</v>
      </c>
      <c r="C75" s="86">
        <v>43539</v>
      </c>
      <c r="D75" s="77">
        <v>1287</v>
      </c>
      <c r="E75" s="80">
        <v>1302</v>
      </c>
      <c r="F75" s="80">
        <v>1028</v>
      </c>
      <c r="G75" s="78">
        <v>0.71052631578947367</v>
      </c>
      <c r="H75" s="78">
        <v>0.80263157894736847</v>
      </c>
      <c r="I75" s="78">
        <v>0.84210526315789469</v>
      </c>
      <c r="J75" s="75">
        <v>76</v>
      </c>
      <c r="K75" s="79">
        <v>3.4143518518518516E-3</v>
      </c>
      <c r="L75" s="79">
        <v>4.8582175925925928E-3</v>
      </c>
      <c r="M75" s="79">
        <v>9.0740740740740747E-3</v>
      </c>
      <c r="N75" s="75">
        <v>728</v>
      </c>
      <c r="O75" s="79">
        <v>1.7042824074074071E-2</v>
      </c>
      <c r="P75" s="79">
        <v>2.502141203703704E-2</v>
      </c>
      <c r="Q75" s="79">
        <v>8.3534722222222219E-2</v>
      </c>
      <c r="R75" s="25">
        <v>747</v>
      </c>
      <c r="S75" s="25">
        <v>57</v>
      </c>
      <c r="T75" s="79">
        <v>1.8497829880294653E-2</v>
      </c>
      <c r="U75" s="80">
        <v>169.3522053333333</v>
      </c>
      <c r="X75" s="81">
        <v>0.91906351971498979</v>
      </c>
      <c r="Y75" s="80"/>
    </row>
    <row r="76" spans="1:25" hidden="1" x14ac:dyDescent="0.25">
      <c r="A76" s="75">
        <f t="shared" si="1"/>
        <v>2019</v>
      </c>
      <c r="B76" s="76">
        <v>43540</v>
      </c>
      <c r="C76" s="86">
        <v>43540</v>
      </c>
      <c r="D76" s="77">
        <v>1451</v>
      </c>
      <c r="E76" s="80">
        <v>1343</v>
      </c>
      <c r="F76" s="80">
        <v>944</v>
      </c>
      <c r="G76" s="78">
        <v>0.64130434782608692</v>
      </c>
      <c r="H76" s="78">
        <v>0.71739130434782605</v>
      </c>
      <c r="I76" s="78">
        <v>0.77173913043478259</v>
      </c>
      <c r="J76" s="75">
        <v>92</v>
      </c>
      <c r="K76" s="79">
        <v>4.0162037037037041E-3</v>
      </c>
      <c r="L76" s="79">
        <v>5.8379629629629632E-3</v>
      </c>
      <c r="M76" s="79">
        <v>1.3530092592592594E-2</v>
      </c>
      <c r="N76" s="75">
        <v>714</v>
      </c>
      <c r="O76" s="79">
        <v>1.8084490740740741E-2</v>
      </c>
      <c r="P76" s="79">
        <v>2.6403935185185183E-2</v>
      </c>
      <c r="Q76" s="79">
        <v>0.12243344907407411</v>
      </c>
      <c r="R76" s="25">
        <v>657</v>
      </c>
      <c r="S76" s="25">
        <v>52</v>
      </c>
      <c r="T76" s="79">
        <v>2.0120810892489693E-2</v>
      </c>
      <c r="U76" s="80">
        <v>184.2269235</v>
      </c>
      <c r="X76" s="81">
        <v>0.87512157171227811</v>
      </c>
      <c r="Y76" s="80"/>
    </row>
    <row r="77" spans="1:25" hidden="1" x14ac:dyDescent="0.25">
      <c r="A77" s="75">
        <f t="shared" si="1"/>
        <v>2019</v>
      </c>
      <c r="B77" s="76">
        <v>43541</v>
      </c>
      <c r="C77" s="86">
        <v>43541</v>
      </c>
      <c r="D77" s="77">
        <v>1434</v>
      </c>
      <c r="E77" s="80">
        <v>1297</v>
      </c>
      <c r="F77" s="80">
        <v>931</v>
      </c>
      <c r="G77" s="78">
        <v>0.75</v>
      </c>
      <c r="H77" s="78">
        <v>0.77941176470588236</v>
      </c>
      <c r="I77" s="78">
        <v>0.82352941176470584</v>
      </c>
      <c r="J77" s="75">
        <v>68</v>
      </c>
      <c r="K77" s="79">
        <v>3.5821759259259262E-3</v>
      </c>
      <c r="L77" s="79">
        <v>4.9623842592592601E-3</v>
      </c>
      <c r="M77" s="79">
        <v>1.1160300925925926E-2</v>
      </c>
      <c r="N77" s="75">
        <v>718</v>
      </c>
      <c r="O77" s="79">
        <v>2.3628472222222221E-2</v>
      </c>
      <c r="P77" s="79">
        <v>3.6703703703703704E-2</v>
      </c>
      <c r="Q77" s="79">
        <v>0.14566493055555552</v>
      </c>
      <c r="R77" s="25">
        <v>644</v>
      </c>
      <c r="S77" s="25">
        <v>69</v>
      </c>
      <c r="T77" s="79">
        <v>2.8626849922222173E-2</v>
      </c>
      <c r="U77" s="80">
        <v>287.13803666666666</v>
      </c>
      <c r="X77" s="81">
        <v>0.86910480775384757</v>
      </c>
      <c r="Y77" s="80"/>
    </row>
    <row r="78" spans="1:25" hidden="1" x14ac:dyDescent="0.25">
      <c r="A78" s="75">
        <f t="shared" si="1"/>
        <v>2019</v>
      </c>
      <c r="B78" s="76">
        <v>43542</v>
      </c>
      <c r="C78" s="86">
        <v>43542</v>
      </c>
      <c r="D78" s="77">
        <v>1322</v>
      </c>
      <c r="E78" s="80">
        <v>1264</v>
      </c>
      <c r="F78" s="80">
        <v>931</v>
      </c>
      <c r="G78" s="78">
        <v>0.61194029850746268</v>
      </c>
      <c r="H78" s="78">
        <v>0.65671641791044777</v>
      </c>
      <c r="I78" s="78">
        <v>0.70149253731343286</v>
      </c>
      <c r="J78" s="75">
        <v>68</v>
      </c>
      <c r="K78" s="79">
        <v>4.2650462962962963E-3</v>
      </c>
      <c r="L78" s="79">
        <v>5.9444444444444449E-3</v>
      </c>
      <c r="M78" s="79">
        <v>1.3719907407407401E-2</v>
      </c>
      <c r="N78" s="75">
        <v>711</v>
      </c>
      <c r="O78" s="79">
        <v>2.1886574074074076E-2</v>
      </c>
      <c r="P78" s="79">
        <v>3.6863425925925924E-2</v>
      </c>
      <c r="Q78" s="79">
        <v>0.1621585648148148</v>
      </c>
      <c r="R78" s="25">
        <v>688</v>
      </c>
      <c r="S78" s="25">
        <v>62</v>
      </c>
      <c r="T78" s="79">
        <v>3.3636520092592624E-2</v>
      </c>
      <c r="U78" s="80">
        <v>391.39803233333333</v>
      </c>
      <c r="X78" s="81">
        <v>0.91895644226720241</v>
      </c>
      <c r="Y78" s="80"/>
    </row>
    <row r="79" spans="1:25" hidden="1" x14ac:dyDescent="0.25">
      <c r="A79" s="75">
        <f t="shared" si="1"/>
        <v>2019</v>
      </c>
      <c r="B79" s="76">
        <v>43543</v>
      </c>
      <c r="C79" s="86">
        <v>43543</v>
      </c>
      <c r="D79" s="77">
        <v>1248</v>
      </c>
      <c r="E79" s="80">
        <v>1200</v>
      </c>
      <c r="F79" s="80">
        <v>898</v>
      </c>
      <c r="G79" s="78">
        <v>0.7384615384615385</v>
      </c>
      <c r="H79" s="78">
        <v>0.8</v>
      </c>
      <c r="I79" s="78">
        <v>0.8</v>
      </c>
      <c r="J79" s="75">
        <v>65</v>
      </c>
      <c r="K79" s="79">
        <v>3.8425925925925928E-3</v>
      </c>
      <c r="L79" s="79">
        <v>4.6944444444444447E-3</v>
      </c>
      <c r="M79" s="79">
        <v>9.2268518518518507E-3</v>
      </c>
      <c r="N79" s="75">
        <v>677</v>
      </c>
      <c r="O79" s="79">
        <v>2.2013888888888888E-2</v>
      </c>
      <c r="P79" s="79">
        <v>3.5777777777777776E-2</v>
      </c>
      <c r="Q79" s="79">
        <v>0.13350231481481478</v>
      </c>
      <c r="R79" s="25">
        <v>621</v>
      </c>
      <c r="S79" s="25">
        <v>70</v>
      </c>
      <c r="T79" s="79">
        <v>2.9170189684510694E-2</v>
      </c>
      <c r="U79" s="80">
        <v>312.97609283333321</v>
      </c>
      <c r="X79" s="81">
        <v>0.93536608345074923</v>
      </c>
      <c r="Y79" s="80"/>
    </row>
    <row r="80" spans="1:25" hidden="1" x14ac:dyDescent="0.25">
      <c r="A80" s="75">
        <f t="shared" si="1"/>
        <v>2019</v>
      </c>
      <c r="B80" s="76">
        <v>43544</v>
      </c>
      <c r="C80" s="86">
        <v>43544</v>
      </c>
      <c r="D80" s="77">
        <v>1277</v>
      </c>
      <c r="E80" s="80">
        <v>1287</v>
      </c>
      <c r="F80" s="80">
        <v>971</v>
      </c>
      <c r="G80" s="78">
        <v>0.71666666666666667</v>
      </c>
      <c r="H80" s="78">
        <v>0.76666666666666672</v>
      </c>
      <c r="I80" s="78">
        <v>0.81666666666666665</v>
      </c>
      <c r="J80" s="75">
        <v>60</v>
      </c>
      <c r="K80" s="79">
        <v>3.883101851851852E-3</v>
      </c>
      <c r="L80" s="79">
        <v>4.7633101851851855E-3</v>
      </c>
      <c r="M80" s="79">
        <v>8.6278935185185104E-3</v>
      </c>
      <c r="N80" s="75">
        <v>745</v>
      </c>
      <c r="O80" s="79">
        <v>1.9201388888888889E-2</v>
      </c>
      <c r="P80" s="79">
        <v>3.1664351851851853E-2</v>
      </c>
      <c r="Q80" s="79">
        <v>0.13384953703703698</v>
      </c>
      <c r="R80" s="25">
        <v>700</v>
      </c>
      <c r="S80" s="25">
        <v>69</v>
      </c>
      <c r="T80" s="79">
        <v>2.8052788781734232E-2</v>
      </c>
      <c r="U80" s="80">
        <v>291.05943183333341</v>
      </c>
      <c r="X80" s="81">
        <v>0.9359580426149785</v>
      </c>
      <c r="Y80" s="80"/>
    </row>
    <row r="81" spans="1:25" hidden="1" x14ac:dyDescent="0.25">
      <c r="A81" s="75">
        <f t="shared" si="1"/>
        <v>2019</v>
      </c>
      <c r="B81" s="76">
        <v>43545</v>
      </c>
      <c r="C81" s="86">
        <v>43545</v>
      </c>
      <c r="D81" s="77">
        <v>1285</v>
      </c>
      <c r="E81" s="80">
        <v>1283</v>
      </c>
      <c r="F81" s="80">
        <v>951</v>
      </c>
      <c r="G81" s="78">
        <v>0.72580645161290325</v>
      </c>
      <c r="H81" s="78">
        <v>0.77419354838709675</v>
      </c>
      <c r="I81" s="78">
        <v>0.83870967741935487</v>
      </c>
      <c r="J81" s="75">
        <v>62</v>
      </c>
      <c r="K81" s="79">
        <v>3.1886574074074074E-3</v>
      </c>
      <c r="L81" s="79">
        <v>4.1967592592592595E-3</v>
      </c>
      <c r="M81" s="79">
        <v>8.7662037037037031E-3</v>
      </c>
      <c r="N81" s="75">
        <v>721</v>
      </c>
      <c r="O81" s="79">
        <v>1.7233796296296296E-2</v>
      </c>
      <c r="P81" s="79">
        <v>2.6875000000000003E-2</v>
      </c>
      <c r="Q81" s="79">
        <v>0.14771990740740742</v>
      </c>
      <c r="R81" s="25">
        <v>689</v>
      </c>
      <c r="S81" s="25">
        <v>73</v>
      </c>
      <c r="T81" s="79">
        <v>2.7732052777777794E-2</v>
      </c>
      <c r="U81" s="80">
        <v>274.59137583333336</v>
      </c>
      <c r="X81" s="81">
        <v>0.93380191294981929</v>
      </c>
      <c r="Y81" s="80"/>
    </row>
    <row r="82" spans="1:25" hidden="1" x14ac:dyDescent="0.25">
      <c r="A82" s="75">
        <f t="shared" si="1"/>
        <v>2019</v>
      </c>
      <c r="B82" s="76">
        <v>43546</v>
      </c>
      <c r="C82" s="86">
        <v>43546</v>
      </c>
      <c r="D82" s="77">
        <v>1298</v>
      </c>
      <c r="E82" s="80">
        <v>1267</v>
      </c>
      <c r="F82" s="80">
        <v>952</v>
      </c>
      <c r="G82" s="78">
        <v>0.65151515151515149</v>
      </c>
      <c r="H82" s="78">
        <v>0.72727272727272729</v>
      </c>
      <c r="I82" s="78">
        <v>0.78787878787878785</v>
      </c>
      <c r="J82" s="75">
        <v>66</v>
      </c>
      <c r="K82" s="79">
        <v>3.952546296296296E-3</v>
      </c>
      <c r="L82" s="79">
        <v>5.581597222222223E-3</v>
      </c>
      <c r="M82" s="79">
        <v>9.0219907407407419E-3</v>
      </c>
      <c r="N82" s="75">
        <v>703</v>
      </c>
      <c r="O82" s="79">
        <v>1.7986111111111112E-2</v>
      </c>
      <c r="P82" s="79">
        <v>2.614814814814815E-2</v>
      </c>
      <c r="Q82" s="79">
        <v>0.13110532407407405</v>
      </c>
      <c r="R82" s="25">
        <v>683</v>
      </c>
      <c r="S82" s="25">
        <v>69</v>
      </c>
      <c r="T82" s="79">
        <v>1.9450309213316384E-2</v>
      </c>
      <c r="U82" s="80">
        <v>226.16109883333331</v>
      </c>
      <c r="X82" s="81">
        <v>0.92156286662243792</v>
      </c>
      <c r="Y82" s="80"/>
    </row>
    <row r="83" spans="1:25" hidden="1" x14ac:dyDescent="0.25">
      <c r="A83" s="75">
        <f t="shared" si="1"/>
        <v>2019</v>
      </c>
      <c r="B83" s="76">
        <v>43547</v>
      </c>
      <c r="C83" s="86">
        <v>43547</v>
      </c>
      <c r="D83" s="77">
        <v>1402</v>
      </c>
      <c r="E83" s="80">
        <v>1309</v>
      </c>
      <c r="F83" s="80">
        <v>965</v>
      </c>
      <c r="G83" s="78">
        <v>0.77647058823529413</v>
      </c>
      <c r="H83" s="78">
        <v>0.8</v>
      </c>
      <c r="I83" s="78">
        <v>0.85882352941176465</v>
      </c>
      <c r="J83" s="75">
        <v>85</v>
      </c>
      <c r="K83" s="79">
        <v>3.425925925925926E-3</v>
      </c>
      <c r="L83" s="79">
        <v>4.4351851851851852E-3</v>
      </c>
      <c r="M83" s="79">
        <v>8.9745370370370361E-3</v>
      </c>
      <c r="N83" s="75">
        <v>728</v>
      </c>
      <c r="O83" s="79">
        <v>1.6967592592592593E-2</v>
      </c>
      <c r="P83" s="79">
        <v>2.5611689814814816E-2</v>
      </c>
      <c r="Q83" s="79">
        <v>0.10588425925925925</v>
      </c>
      <c r="R83" s="25">
        <v>646</v>
      </c>
      <c r="S83" s="25">
        <v>60</v>
      </c>
      <c r="T83" s="79">
        <v>2.1719079275035382E-2</v>
      </c>
      <c r="U83" s="80">
        <v>209.66109349999999</v>
      </c>
      <c r="X83" s="81">
        <v>0.90502201233141311</v>
      </c>
      <c r="Y83" s="80"/>
    </row>
    <row r="84" spans="1:25" hidden="1" x14ac:dyDescent="0.25">
      <c r="A84" s="75">
        <f t="shared" si="1"/>
        <v>2019</v>
      </c>
      <c r="B84" s="76">
        <v>43548</v>
      </c>
      <c r="C84" s="86">
        <v>43548</v>
      </c>
      <c r="D84" s="77">
        <v>1480</v>
      </c>
      <c r="E84" s="80">
        <v>1350</v>
      </c>
      <c r="F84" s="80">
        <v>999</v>
      </c>
      <c r="G84" s="78">
        <v>0.65909090909090906</v>
      </c>
      <c r="H84" s="78">
        <v>0.70454545454545459</v>
      </c>
      <c r="I84" s="78">
        <v>0.76136363636363635</v>
      </c>
      <c r="J84" s="75">
        <v>88</v>
      </c>
      <c r="K84" s="79">
        <v>4.0046296296296297E-3</v>
      </c>
      <c r="L84" s="79">
        <v>5.4375000000000014E-3</v>
      </c>
      <c r="M84" s="79">
        <v>1.0549768518518514E-2</v>
      </c>
      <c r="N84" s="75">
        <v>764</v>
      </c>
      <c r="O84" s="79">
        <v>1.8958333333333334E-2</v>
      </c>
      <c r="P84" s="79">
        <v>2.8332754629629628E-2</v>
      </c>
      <c r="Q84" s="79">
        <v>0.11244675925925927</v>
      </c>
      <c r="R84" s="25">
        <v>699</v>
      </c>
      <c r="S84" s="25">
        <v>59</v>
      </c>
      <c r="T84" s="79">
        <v>2.0696384909149379E-2</v>
      </c>
      <c r="U84" s="80">
        <v>171.73999233333339</v>
      </c>
      <c r="X84" s="81">
        <v>0.89999268927112819</v>
      </c>
      <c r="Y84" s="80"/>
    </row>
    <row r="85" spans="1:25" hidden="1" x14ac:dyDescent="0.25">
      <c r="A85" s="75">
        <f t="shared" si="1"/>
        <v>2019</v>
      </c>
      <c r="B85" s="76">
        <v>43549</v>
      </c>
      <c r="C85" s="86">
        <v>43549</v>
      </c>
      <c r="D85" s="77">
        <v>1382</v>
      </c>
      <c r="E85" s="80">
        <v>1366</v>
      </c>
      <c r="F85" s="80">
        <v>991</v>
      </c>
      <c r="G85" s="78">
        <v>0.62962962962962965</v>
      </c>
      <c r="H85" s="78">
        <v>0.75308641975308643</v>
      </c>
      <c r="I85" s="78">
        <v>0.77777777777777779</v>
      </c>
      <c r="J85" s="75">
        <v>81</v>
      </c>
      <c r="K85" s="79">
        <v>4.4560185185185189E-3</v>
      </c>
      <c r="L85" s="79">
        <v>5.6249999999999998E-3</v>
      </c>
      <c r="M85" s="79">
        <v>9.1666666666666667E-3</v>
      </c>
      <c r="N85" s="75">
        <v>707</v>
      </c>
      <c r="O85" s="79">
        <v>1.9780092592592596E-2</v>
      </c>
      <c r="P85" s="79">
        <v>2.9630787037037046E-2</v>
      </c>
      <c r="Q85" s="79">
        <v>0.11945254629629613</v>
      </c>
      <c r="R85" s="25">
        <v>720</v>
      </c>
      <c r="S85" s="25">
        <v>56</v>
      </c>
      <c r="T85" s="79">
        <v>3.343020998535929E-2</v>
      </c>
      <c r="U85" s="80">
        <v>388.90469700000006</v>
      </c>
      <c r="X85" s="81">
        <v>0.93672745135165414</v>
      </c>
      <c r="Y85" s="80"/>
    </row>
    <row r="86" spans="1:25" hidden="1" x14ac:dyDescent="0.25">
      <c r="A86" s="75">
        <f t="shared" si="1"/>
        <v>2019</v>
      </c>
      <c r="B86" s="76">
        <v>43550</v>
      </c>
      <c r="C86" s="86">
        <v>43550</v>
      </c>
      <c r="D86" s="77">
        <v>1301</v>
      </c>
      <c r="E86" s="80">
        <v>1269</v>
      </c>
      <c r="F86" s="80">
        <v>954</v>
      </c>
      <c r="G86" s="78">
        <v>0.74576271186440679</v>
      </c>
      <c r="H86" s="78">
        <v>0.79661016949152541</v>
      </c>
      <c r="I86" s="78">
        <v>0.86440677966101698</v>
      </c>
      <c r="J86" s="75">
        <v>59</v>
      </c>
      <c r="K86" s="79">
        <v>3.4606481481481485E-3</v>
      </c>
      <c r="L86" s="79">
        <v>4.7141203703703711E-3</v>
      </c>
      <c r="M86" s="79">
        <v>8.8518518518518486E-3</v>
      </c>
      <c r="N86" s="75">
        <v>739</v>
      </c>
      <c r="O86" s="79">
        <v>1.832175925925926E-2</v>
      </c>
      <c r="P86" s="79">
        <v>2.8583333333333332E-2</v>
      </c>
      <c r="Q86" s="79">
        <v>9.6744212962963053E-2</v>
      </c>
      <c r="R86" s="25">
        <v>671</v>
      </c>
      <c r="S86" s="25">
        <v>65</v>
      </c>
      <c r="T86" s="79">
        <v>2.4920454339487464E-2</v>
      </c>
      <c r="U86" s="80">
        <v>260.76554350000004</v>
      </c>
      <c r="X86" s="81">
        <v>0.9421011631120062</v>
      </c>
      <c r="Y86" s="80"/>
    </row>
    <row r="87" spans="1:25" hidden="1" x14ac:dyDescent="0.25">
      <c r="A87" s="75">
        <f t="shared" si="1"/>
        <v>2019</v>
      </c>
      <c r="B87" s="76">
        <v>43551</v>
      </c>
      <c r="C87" s="86">
        <v>43551</v>
      </c>
      <c r="D87" s="77">
        <v>1161</v>
      </c>
      <c r="E87" s="80">
        <v>1150</v>
      </c>
      <c r="F87" s="80">
        <v>931</v>
      </c>
      <c r="G87" s="78">
        <v>0.78333333333333333</v>
      </c>
      <c r="H87" s="78">
        <v>0.81666666666666665</v>
      </c>
      <c r="I87" s="78">
        <v>0.8666666666666667</v>
      </c>
      <c r="J87" s="75">
        <v>60</v>
      </c>
      <c r="K87" s="79">
        <v>4.1724537037037034E-3</v>
      </c>
      <c r="L87" s="79">
        <v>5.2037037037037043E-3</v>
      </c>
      <c r="M87" s="79">
        <v>1.0186342592592591E-2</v>
      </c>
      <c r="N87" s="75">
        <v>695</v>
      </c>
      <c r="O87" s="79">
        <v>1.556712962962963E-2</v>
      </c>
      <c r="P87" s="79">
        <v>2.2655092592592595E-2</v>
      </c>
      <c r="Q87" s="79">
        <v>9.0913194444444401E-2</v>
      </c>
      <c r="R87" s="25">
        <v>666</v>
      </c>
      <c r="S87" s="25">
        <v>57</v>
      </c>
      <c r="T87" s="79">
        <v>1.6668540562351331E-2</v>
      </c>
      <c r="U87" s="80">
        <v>133.05581833333332</v>
      </c>
      <c r="X87" s="81">
        <v>0.95744259541279586</v>
      </c>
      <c r="Y87" s="80"/>
    </row>
    <row r="88" spans="1:25" hidden="1" x14ac:dyDescent="0.25">
      <c r="A88" s="75">
        <f t="shared" si="1"/>
        <v>2019</v>
      </c>
      <c r="B88" s="76">
        <v>43552</v>
      </c>
      <c r="C88" s="86">
        <v>43552</v>
      </c>
      <c r="D88" s="77">
        <v>1106</v>
      </c>
      <c r="E88" s="80">
        <v>1168</v>
      </c>
      <c r="F88" s="80">
        <v>938</v>
      </c>
      <c r="G88" s="78">
        <v>0.77777777777777779</v>
      </c>
      <c r="H88" s="78">
        <v>0.80952380952380953</v>
      </c>
      <c r="I88" s="78">
        <v>0.8571428571428571</v>
      </c>
      <c r="J88" s="75">
        <v>63</v>
      </c>
      <c r="K88" s="79">
        <v>3.6805555555555554E-3</v>
      </c>
      <c r="L88" s="79">
        <v>4.3182870370370371E-3</v>
      </c>
      <c r="M88" s="79">
        <v>1.0061342592592592E-2</v>
      </c>
      <c r="N88" s="75">
        <v>690</v>
      </c>
      <c r="O88" s="79">
        <v>1.4479166666666668E-2</v>
      </c>
      <c r="P88" s="79">
        <v>2.1598379629629641E-2</v>
      </c>
      <c r="Q88" s="79">
        <v>7.7813078703703631E-2</v>
      </c>
      <c r="R88" s="25">
        <v>662</v>
      </c>
      <c r="S88" s="25">
        <v>78</v>
      </c>
      <c r="T88" s="79">
        <v>2.1887537749012521E-2</v>
      </c>
      <c r="U88" s="80">
        <v>203.77859416666666</v>
      </c>
      <c r="X88" s="81">
        <v>0.94773549209301544</v>
      </c>
      <c r="Y88" s="80"/>
    </row>
    <row r="89" spans="1:25" hidden="1" x14ac:dyDescent="0.25">
      <c r="A89" s="75">
        <f t="shared" si="1"/>
        <v>2019</v>
      </c>
      <c r="B89" s="76">
        <v>43553</v>
      </c>
      <c r="C89" s="86">
        <v>43553</v>
      </c>
      <c r="D89" s="77">
        <v>1334</v>
      </c>
      <c r="E89" s="80">
        <v>1311</v>
      </c>
      <c r="F89" s="80">
        <v>1002</v>
      </c>
      <c r="G89" s="78">
        <v>0.68918918918918914</v>
      </c>
      <c r="H89" s="78">
        <v>0.7432432432432432</v>
      </c>
      <c r="I89" s="78">
        <v>0.83783783783783783</v>
      </c>
      <c r="J89" s="75">
        <v>74</v>
      </c>
      <c r="K89" s="79">
        <v>3.5185185185185185E-3</v>
      </c>
      <c r="L89" s="79">
        <v>5.2355324074074075E-3</v>
      </c>
      <c r="M89" s="79">
        <v>1.0089120370370365E-2</v>
      </c>
      <c r="N89" s="75">
        <v>755</v>
      </c>
      <c r="O89" s="79">
        <v>1.8159722222222223E-2</v>
      </c>
      <c r="P89" s="79">
        <v>2.7334490740740749E-2</v>
      </c>
      <c r="Q89" s="79">
        <v>0.10499652777777772</v>
      </c>
      <c r="R89" s="25">
        <v>717</v>
      </c>
      <c r="S89" s="25">
        <v>62</v>
      </c>
      <c r="T89" s="79">
        <v>1.859160738005939E-2</v>
      </c>
      <c r="U89" s="80">
        <v>166.1952648333334</v>
      </c>
      <c r="X89" s="81">
        <v>0.93784472022350451</v>
      </c>
      <c r="Y89" s="80"/>
    </row>
    <row r="90" spans="1:25" hidden="1" x14ac:dyDescent="0.25">
      <c r="A90" s="75">
        <f t="shared" si="1"/>
        <v>2019</v>
      </c>
      <c r="B90" s="76">
        <v>43554</v>
      </c>
      <c r="C90" s="86">
        <v>43554</v>
      </c>
      <c r="D90" s="77">
        <v>1326</v>
      </c>
      <c r="E90" s="80">
        <v>1250</v>
      </c>
      <c r="F90" s="80">
        <v>958</v>
      </c>
      <c r="G90" s="78">
        <v>0.7142857142857143</v>
      </c>
      <c r="H90" s="78">
        <v>0.74025974025974028</v>
      </c>
      <c r="I90" s="78">
        <v>0.76623376623376627</v>
      </c>
      <c r="J90" s="75">
        <v>77</v>
      </c>
      <c r="K90" s="79">
        <v>3.9467592592592592E-3</v>
      </c>
      <c r="L90" s="79">
        <v>5.1527777777777778E-3</v>
      </c>
      <c r="M90" s="79">
        <v>1.2136574074074074E-2</v>
      </c>
      <c r="N90" s="75">
        <v>742</v>
      </c>
      <c r="O90" s="79">
        <v>1.6591435185185185E-2</v>
      </c>
      <c r="P90" s="79">
        <v>2.5730902777777787E-2</v>
      </c>
      <c r="Q90" s="79">
        <v>9.8355324074073991E-2</v>
      </c>
      <c r="R90" s="25">
        <v>666</v>
      </c>
      <c r="S90" s="25">
        <v>58</v>
      </c>
      <c r="T90" s="79">
        <v>1.9193711593834692E-2</v>
      </c>
      <c r="U90" s="80">
        <v>165.67026333333337</v>
      </c>
      <c r="X90" s="81">
        <v>0.92484759094667357</v>
      </c>
      <c r="Y90" s="80"/>
    </row>
    <row r="91" spans="1:25" hidden="1" x14ac:dyDescent="0.25">
      <c r="A91" s="75">
        <f t="shared" si="1"/>
        <v>2019</v>
      </c>
      <c r="B91" s="76">
        <v>43555</v>
      </c>
      <c r="C91" s="86">
        <v>43555</v>
      </c>
      <c r="D91" s="77">
        <v>1272</v>
      </c>
      <c r="E91" s="80">
        <v>1200</v>
      </c>
      <c r="F91" s="80">
        <v>890</v>
      </c>
      <c r="G91" s="78">
        <v>0.74</v>
      </c>
      <c r="H91" s="78">
        <v>0.78</v>
      </c>
      <c r="I91" s="78">
        <v>0.8</v>
      </c>
      <c r="J91" s="75">
        <v>51</v>
      </c>
      <c r="K91" s="79">
        <v>3.0324074074074073E-3</v>
      </c>
      <c r="L91" s="79">
        <v>4.3501157407407403E-3</v>
      </c>
      <c r="M91" s="79">
        <v>1.1641203703703704E-2</v>
      </c>
      <c r="N91" s="75">
        <v>716</v>
      </c>
      <c r="O91" s="79">
        <v>1.8327546296296297E-2</v>
      </c>
      <c r="P91" s="79">
        <v>2.841724537037037E-2</v>
      </c>
      <c r="Q91" s="79">
        <v>0.1098119212962963</v>
      </c>
      <c r="R91" s="25">
        <v>620</v>
      </c>
      <c r="S91" s="25">
        <v>65</v>
      </c>
      <c r="T91" s="79">
        <v>2.2342281832510993E-2</v>
      </c>
      <c r="U91" s="80">
        <v>180.85443266666664</v>
      </c>
      <c r="X91" s="81">
        <v>0.89524458829520714</v>
      </c>
      <c r="Y91" s="80"/>
    </row>
    <row r="92" spans="1:25" hidden="1" x14ac:dyDescent="0.25">
      <c r="A92" s="75">
        <f t="shared" si="1"/>
        <v>2019</v>
      </c>
      <c r="B92" s="76">
        <v>43556</v>
      </c>
      <c r="C92" s="86">
        <v>43556</v>
      </c>
      <c r="D92" s="77">
        <v>1488</v>
      </c>
      <c r="E92" s="80">
        <v>1438</v>
      </c>
      <c r="F92" s="80">
        <v>1067</v>
      </c>
      <c r="G92" s="78">
        <v>0.6619718309859155</v>
      </c>
      <c r="H92" s="78">
        <v>0.80281690140845074</v>
      </c>
      <c r="I92" s="78">
        <v>0.84507042253521125</v>
      </c>
      <c r="J92" s="75">
        <v>72</v>
      </c>
      <c r="K92" s="79">
        <v>3.859953703703704E-3</v>
      </c>
      <c r="L92" s="79">
        <v>5.3530092592592596E-3</v>
      </c>
      <c r="M92" s="79">
        <v>1.3402777777777779E-2</v>
      </c>
      <c r="N92" s="75">
        <v>806</v>
      </c>
      <c r="O92" s="79">
        <v>2.0052083333333335E-2</v>
      </c>
      <c r="P92" s="79">
        <v>3.0500578703703707E-2</v>
      </c>
      <c r="Q92" s="79">
        <v>0.13072048611111112</v>
      </c>
      <c r="R92" s="25">
        <v>739</v>
      </c>
      <c r="S92" s="25">
        <v>89</v>
      </c>
      <c r="T92" s="79">
        <v>2.6188645225204019E-2</v>
      </c>
      <c r="U92" s="80">
        <v>312.36303883333335</v>
      </c>
      <c r="X92" s="81">
        <v>0.96336200032867791</v>
      </c>
      <c r="Y92" s="80"/>
    </row>
    <row r="93" spans="1:25" hidden="1" x14ac:dyDescent="0.25">
      <c r="A93" s="75">
        <f t="shared" si="1"/>
        <v>2019</v>
      </c>
      <c r="B93" s="76">
        <v>43557</v>
      </c>
      <c r="C93" s="86">
        <v>43557</v>
      </c>
      <c r="D93" s="77">
        <v>1259</v>
      </c>
      <c r="E93" s="80">
        <v>1257</v>
      </c>
      <c r="F93" s="80">
        <v>977</v>
      </c>
      <c r="G93" s="78">
        <v>0.72131147540983609</v>
      </c>
      <c r="H93" s="78">
        <v>0.77049180327868849</v>
      </c>
      <c r="I93" s="78">
        <v>0.78688524590163933</v>
      </c>
      <c r="J93" s="75">
        <v>61</v>
      </c>
      <c r="K93" s="79">
        <v>3.0787037037037042E-3</v>
      </c>
      <c r="L93" s="79">
        <v>4.293981481481482E-3</v>
      </c>
      <c r="M93" s="79">
        <v>1.1921296296296298E-2</v>
      </c>
      <c r="N93" s="75">
        <v>742</v>
      </c>
      <c r="O93" s="79">
        <v>1.8443287037037039E-2</v>
      </c>
      <c r="P93" s="79">
        <v>2.6701967592592597E-2</v>
      </c>
      <c r="Q93" s="79">
        <v>0.11816550925925924</v>
      </c>
      <c r="R93" s="25">
        <v>701</v>
      </c>
      <c r="S93" s="25">
        <v>76</v>
      </c>
      <c r="T93" s="79">
        <v>2.3914484377534479E-2</v>
      </c>
      <c r="U93" s="80">
        <v>230.75859666666665</v>
      </c>
      <c r="X93" s="81">
        <v>0.98207244973870556</v>
      </c>
      <c r="Y93" s="80"/>
    </row>
    <row r="94" spans="1:25" hidden="1" x14ac:dyDescent="0.25">
      <c r="A94" s="75">
        <f t="shared" si="1"/>
        <v>2019</v>
      </c>
      <c r="B94" s="76">
        <v>43558</v>
      </c>
      <c r="C94" s="86">
        <v>43558</v>
      </c>
      <c r="D94" s="77">
        <v>1283</v>
      </c>
      <c r="E94" s="80">
        <v>1300</v>
      </c>
      <c r="F94" s="80">
        <v>982</v>
      </c>
      <c r="G94" s="78">
        <v>0.73239436619718312</v>
      </c>
      <c r="H94" s="78">
        <v>0.76056338028169013</v>
      </c>
      <c r="I94" s="78">
        <v>0.80281690140845074</v>
      </c>
      <c r="J94" s="75">
        <v>71</v>
      </c>
      <c r="K94" s="79">
        <v>3.2870370370370371E-3</v>
      </c>
      <c r="L94" s="79">
        <v>4.4155092592592596E-3</v>
      </c>
      <c r="M94" s="79">
        <v>9.7858796296296305E-3</v>
      </c>
      <c r="N94" s="75">
        <v>732</v>
      </c>
      <c r="O94" s="79">
        <v>1.7158564814814814E-2</v>
      </c>
      <c r="P94" s="79">
        <v>2.8571759259259262E-2</v>
      </c>
      <c r="Q94" s="79">
        <v>0.12000925925925919</v>
      </c>
      <c r="R94" s="25">
        <v>714</v>
      </c>
      <c r="S94" s="25">
        <v>65</v>
      </c>
      <c r="T94" s="79">
        <v>2.9005298896364502E-2</v>
      </c>
      <c r="U94" s="80">
        <v>289.15997600000003</v>
      </c>
      <c r="X94" s="81">
        <v>0.99866757196123179</v>
      </c>
      <c r="Y94" s="80"/>
    </row>
    <row r="95" spans="1:25" hidden="1" x14ac:dyDescent="0.25">
      <c r="A95" s="75">
        <f t="shared" si="1"/>
        <v>2019</v>
      </c>
      <c r="B95" s="76">
        <v>43559</v>
      </c>
      <c r="C95" s="86">
        <v>43559</v>
      </c>
      <c r="D95" s="77">
        <v>1261</v>
      </c>
      <c r="E95" s="80">
        <v>1283</v>
      </c>
      <c r="F95" s="80">
        <v>984</v>
      </c>
      <c r="G95" s="78">
        <v>0.71830985915492962</v>
      </c>
      <c r="H95" s="78">
        <v>0.81690140845070425</v>
      </c>
      <c r="I95" s="78">
        <v>0.88732394366197187</v>
      </c>
      <c r="J95" s="75">
        <v>71</v>
      </c>
      <c r="K95" s="79">
        <v>3.2870370370370371E-3</v>
      </c>
      <c r="L95" s="79">
        <v>4.7222222222222223E-3</v>
      </c>
      <c r="M95" s="79">
        <v>8.1886574074074084E-3</v>
      </c>
      <c r="N95" s="75">
        <v>739</v>
      </c>
      <c r="O95" s="79">
        <v>1.6655092592592593E-2</v>
      </c>
      <c r="P95" s="79">
        <v>2.7854166666666666E-2</v>
      </c>
      <c r="Q95" s="79">
        <v>0.11991203703703703</v>
      </c>
      <c r="R95" s="25">
        <v>708</v>
      </c>
      <c r="S95" s="25">
        <v>68</v>
      </c>
      <c r="T95" s="79">
        <v>2.3891113007831633E-2</v>
      </c>
      <c r="U95" s="80">
        <v>269.3283156666667</v>
      </c>
      <c r="X95" s="81">
        <v>0.98404560588283541</v>
      </c>
      <c r="Y95" s="80"/>
    </row>
    <row r="96" spans="1:25" hidden="1" x14ac:dyDescent="0.25">
      <c r="A96" s="75">
        <f t="shared" si="1"/>
        <v>2019</v>
      </c>
      <c r="B96" s="76">
        <v>43560</v>
      </c>
      <c r="C96" s="86">
        <v>43560</v>
      </c>
      <c r="D96" s="77">
        <v>1302</v>
      </c>
      <c r="E96" s="80">
        <v>1329</v>
      </c>
      <c r="F96" s="80">
        <v>1002</v>
      </c>
      <c r="G96" s="78">
        <v>0.72881355932203384</v>
      </c>
      <c r="H96" s="78">
        <v>0.76271186440677963</v>
      </c>
      <c r="I96" s="78">
        <v>0.79661016949152541</v>
      </c>
      <c r="J96" s="75">
        <v>59</v>
      </c>
      <c r="K96" s="79">
        <v>3.3449074074074076E-3</v>
      </c>
      <c r="L96" s="79">
        <v>4.782407407407408E-3</v>
      </c>
      <c r="M96" s="79">
        <v>1.3372685185185182E-2</v>
      </c>
      <c r="N96" s="75">
        <v>762</v>
      </c>
      <c r="O96" s="79">
        <v>1.6099537037037037E-2</v>
      </c>
      <c r="P96" s="79">
        <v>2.5666666666666678E-2</v>
      </c>
      <c r="Q96" s="79">
        <v>0.11277719907407406</v>
      </c>
      <c r="R96" s="25">
        <v>692</v>
      </c>
      <c r="S96" s="25">
        <v>72</v>
      </c>
      <c r="T96" s="79">
        <v>2.5961514011437904E-2</v>
      </c>
      <c r="U96" s="80">
        <v>266.33332083333335</v>
      </c>
      <c r="X96" s="81">
        <v>0.98888998292467878</v>
      </c>
      <c r="Y96" s="80"/>
    </row>
    <row r="97" spans="1:25" hidden="1" x14ac:dyDescent="0.25">
      <c r="A97" s="75">
        <f t="shared" si="1"/>
        <v>2019</v>
      </c>
      <c r="B97" s="76">
        <v>43561</v>
      </c>
      <c r="C97" s="86">
        <v>43561</v>
      </c>
      <c r="D97" s="77">
        <v>1585</v>
      </c>
      <c r="E97" s="80">
        <v>1437</v>
      </c>
      <c r="F97" s="80">
        <v>1000</v>
      </c>
      <c r="G97" s="78">
        <v>0.71590909090909094</v>
      </c>
      <c r="H97" s="78">
        <v>0.76136363636363635</v>
      </c>
      <c r="I97" s="78">
        <v>0.81818181818181823</v>
      </c>
      <c r="J97" s="75">
        <v>88</v>
      </c>
      <c r="K97" s="79">
        <v>3.5648148148148145E-3</v>
      </c>
      <c r="L97" s="79">
        <v>4.4675925925925933E-3</v>
      </c>
      <c r="M97" s="79">
        <v>1.0728009259259258E-2</v>
      </c>
      <c r="N97" s="75">
        <v>787</v>
      </c>
      <c r="O97" s="79">
        <v>1.9849537037037037E-2</v>
      </c>
      <c r="P97" s="79">
        <v>3.1369212962962967E-2</v>
      </c>
      <c r="Q97" s="79">
        <v>0.13985648148148119</v>
      </c>
      <c r="R97" s="25">
        <v>690</v>
      </c>
      <c r="S97" s="25">
        <v>68</v>
      </c>
      <c r="T97" s="79">
        <v>2.8145422789401936E-2</v>
      </c>
      <c r="U97" s="80">
        <v>313.23219566666666</v>
      </c>
      <c r="X97" s="81">
        <v>0.93793367735154731</v>
      </c>
      <c r="Y97" s="80"/>
    </row>
    <row r="98" spans="1:25" hidden="1" x14ac:dyDescent="0.25">
      <c r="A98" s="75">
        <f t="shared" si="1"/>
        <v>2019</v>
      </c>
      <c r="B98" s="76">
        <v>43562</v>
      </c>
      <c r="C98" s="86">
        <v>43562</v>
      </c>
      <c r="D98" s="77">
        <v>1595</v>
      </c>
      <c r="E98" s="80">
        <v>1418</v>
      </c>
      <c r="F98" s="80">
        <v>956</v>
      </c>
      <c r="G98" s="78">
        <v>0.5757575757575758</v>
      </c>
      <c r="H98" s="78">
        <v>0.65151515151515149</v>
      </c>
      <c r="I98" s="78">
        <v>0.69696969696969702</v>
      </c>
      <c r="J98" s="75">
        <v>66</v>
      </c>
      <c r="K98" s="79">
        <v>4.8611111111111112E-3</v>
      </c>
      <c r="L98" s="79">
        <v>6.3107638888888892E-3</v>
      </c>
      <c r="M98" s="79">
        <v>1.3828125000000002E-2</v>
      </c>
      <c r="N98" s="75">
        <v>770</v>
      </c>
      <c r="O98" s="79">
        <v>2.6539351851851856E-2</v>
      </c>
      <c r="P98" s="79">
        <v>4.184722222222223E-2</v>
      </c>
      <c r="Q98" s="79">
        <v>0.16777777777777772</v>
      </c>
      <c r="R98" s="25">
        <v>620</v>
      </c>
      <c r="S98" s="25">
        <v>81</v>
      </c>
      <c r="T98" s="79">
        <v>3.6788508902247996E-2</v>
      </c>
      <c r="U98" s="80">
        <v>403.24247866666673</v>
      </c>
      <c r="X98" s="81">
        <v>0.93861681620119042</v>
      </c>
      <c r="Y98" s="80"/>
    </row>
    <row r="99" spans="1:25" hidden="1" x14ac:dyDescent="0.25">
      <c r="A99" s="75">
        <f t="shared" si="1"/>
        <v>2019</v>
      </c>
      <c r="B99" s="76">
        <v>43563</v>
      </c>
      <c r="C99" s="86">
        <v>43563</v>
      </c>
      <c r="D99" s="77">
        <v>1457</v>
      </c>
      <c r="E99" s="80">
        <v>1430</v>
      </c>
      <c r="F99" s="80">
        <v>1024</v>
      </c>
      <c r="G99" s="78">
        <v>0.66666666666666663</v>
      </c>
      <c r="H99" s="78">
        <v>0.69696969696969702</v>
      </c>
      <c r="I99" s="78">
        <v>0.72727272727272729</v>
      </c>
      <c r="J99" s="75">
        <v>66</v>
      </c>
      <c r="K99" s="79">
        <v>3.6226851851851854E-3</v>
      </c>
      <c r="L99" s="79">
        <v>5.0086805555555553E-3</v>
      </c>
      <c r="M99" s="79">
        <v>1.222800925925926E-2</v>
      </c>
      <c r="N99" s="75">
        <v>784</v>
      </c>
      <c r="O99" s="79">
        <v>2.3859953703703706E-2</v>
      </c>
      <c r="P99" s="79">
        <v>3.7813078703703713E-2</v>
      </c>
      <c r="Q99" s="79">
        <v>0.17153993055555544</v>
      </c>
      <c r="R99" s="25">
        <v>728</v>
      </c>
      <c r="S99" s="25">
        <v>76</v>
      </c>
      <c r="T99" s="79">
        <v>3.7599302947766991E-2</v>
      </c>
      <c r="U99" s="80">
        <v>458.09442666666678</v>
      </c>
      <c r="X99" s="81">
        <v>0.95355361923531612</v>
      </c>
      <c r="Y99" s="80"/>
    </row>
    <row r="100" spans="1:25" hidden="1" x14ac:dyDescent="0.25">
      <c r="A100" s="75">
        <f t="shared" si="1"/>
        <v>2019</v>
      </c>
      <c r="B100" s="76">
        <v>43564</v>
      </c>
      <c r="C100" s="86">
        <v>43564</v>
      </c>
      <c r="D100" s="77">
        <v>1397</v>
      </c>
      <c r="E100" s="80">
        <v>1364</v>
      </c>
      <c r="F100" s="80">
        <v>959</v>
      </c>
      <c r="G100" s="78">
        <v>0.6029411764705882</v>
      </c>
      <c r="H100" s="78">
        <v>0.67647058823529416</v>
      </c>
      <c r="I100" s="78">
        <v>0.70588235294117652</v>
      </c>
      <c r="J100" s="75">
        <v>68</v>
      </c>
      <c r="K100" s="79">
        <v>4.340277777777778E-3</v>
      </c>
      <c r="L100" s="79">
        <v>5.8796296296296296E-3</v>
      </c>
      <c r="M100" s="79">
        <v>1.1512731481481481E-2</v>
      </c>
      <c r="N100" s="75">
        <v>701</v>
      </c>
      <c r="O100" s="79">
        <v>2.4872685185185189E-2</v>
      </c>
      <c r="P100" s="79">
        <v>3.847222222222222E-2</v>
      </c>
      <c r="Q100" s="79">
        <v>0.14414351851851853</v>
      </c>
      <c r="R100" s="25">
        <v>676</v>
      </c>
      <c r="S100" s="25">
        <v>74</v>
      </c>
      <c r="T100" s="79">
        <v>3.4268916455909654E-2</v>
      </c>
      <c r="U100" s="80">
        <v>407.84609116666661</v>
      </c>
      <c r="X100" s="81">
        <v>0.95876638316654494</v>
      </c>
      <c r="Y100" s="80"/>
    </row>
    <row r="101" spans="1:25" hidden="1" x14ac:dyDescent="0.25">
      <c r="A101" s="75">
        <f t="shared" si="1"/>
        <v>2019</v>
      </c>
      <c r="B101" s="76">
        <v>43565</v>
      </c>
      <c r="C101" s="86">
        <v>43565</v>
      </c>
      <c r="D101" s="77">
        <v>1267</v>
      </c>
      <c r="E101" s="80">
        <v>1260</v>
      </c>
      <c r="F101" s="80">
        <v>929</v>
      </c>
      <c r="G101" s="78">
        <v>0.70491803278688525</v>
      </c>
      <c r="H101" s="78">
        <v>0.75409836065573765</v>
      </c>
      <c r="I101" s="78">
        <v>0.80327868852459017</v>
      </c>
      <c r="J101" s="75">
        <v>62</v>
      </c>
      <c r="K101" s="79">
        <v>4.0509259259259266E-3</v>
      </c>
      <c r="L101" s="79">
        <v>4.8032407407407407E-3</v>
      </c>
      <c r="M101" s="79">
        <v>1.1793981481481483E-2</v>
      </c>
      <c r="N101" s="75">
        <v>716</v>
      </c>
      <c r="O101" s="79">
        <v>1.7824074074074076E-2</v>
      </c>
      <c r="P101" s="79">
        <v>2.5156250000000002E-2</v>
      </c>
      <c r="Q101" s="79">
        <v>0.10643518518518517</v>
      </c>
      <c r="R101" s="25">
        <v>654</v>
      </c>
      <c r="S101" s="25">
        <v>79</v>
      </c>
      <c r="T101" s="79">
        <v>2.5661950128273197E-2</v>
      </c>
      <c r="U101" s="80">
        <v>279.2097113333333</v>
      </c>
      <c r="X101" s="81">
        <v>0.9663213177323221</v>
      </c>
      <c r="Y101" s="80"/>
    </row>
    <row r="102" spans="1:25" hidden="1" x14ac:dyDescent="0.25">
      <c r="A102" s="75">
        <f t="shared" si="1"/>
        <v>2019</v>
      </c>
      <c r="B102" s="76">
        <v>43566</v>
      </c>
      <c r="C102" s="86">
        <v>43566</v>
      </c>
      <c r="D102" s="77">
        <v>1340</v>
      </c>
      <c r="E102" s="80">
        <v>1340</v>
      </c>
      <c r="F102" s="80">
        <v>1024</v>
      </c>
      <c r="G102" s="78">
        <v>0.71666666666666667</v>
      </c>
      <c r="H102" s="78">
        <v>0.73333333333333328</v>
      </c>
      <c r="I102" s="78">
        <v>0.76666666666666672</v>
      </c>
      <c r="J102" s="75">
        <v>60</v>
      </c>
      <c r="K102" s="79">
        <v>3.4606481481481485E-3</v>
      </c>
      <c r="L102" s="79">
        <v>4.8281250000000008E-3</v>
      </c>
      <c r="M102" s="79">
        <v>1.153240740740741E-2</v>
      </c>
      <c r="N102" s="75">
        <v>777</v>
      </c>
      <c r="O102" s="79">
        <v>1.849537037037037E-2</v>
      </c>
      <c r="P102" s="79">
        <v>2.8029513888888889E-2</v>
      </c>
      <c r="Q102" s="79">
        <v>0.10195891203703704</v>
      </c>
      <c r="R102" s="25">
        <v>722</v>
      </c>
      <c r="S102" s="25">
        <v>61</v>
      </c>
      <c r="T102" s="79">
        <v>2.4022723388077843E-2</v>
      </c>
      <c r="U102" s="80">
        <v>257.67081083333335</v>
      </c>
      <c r="X102" s="81">
        <v>0.97181802902622694</v>
      </c>
      <c r="Y102" s="80"/>
    </row>
    <row r="103" spans="1:25" hidden="1" x14ac:dyDescent="0.25">
      <c r="A103" s="75">
        <f t="shared" si="1"/>
        <v>2019</v>
      </c>
      <c r="B103" s="76">
        <v>43567</v>
      </c>
      <c r="C103" s="86">
        <v>43567</v>
      </c>
      <c r="D103" s="77">
        <v>1190</v>
      </c>
      <c r="E103" s="80">
        <v>1252</v>
      </c>
      <c r="F103" s="80">
        <v>984</v>
      </c>
      <c r="G103" s="78">
        <v>0.69444444444444442</v>
      </c>
      <c r="H103" s="78">
        <v>0.80555555555555558</v>
      </c>
      <c r="I103" s="78">
        <v>0.83333333333333337</v>
      </c>
      <c r="J103" s="75">
        <v>72</v>
      </c>
      <c r="K103" s="79">
        <v>3.7905092592592591E-3</v>
      </c>
      <c r="L103" s="79">
        <v>5.0729166666666665E-3</v>
      </c>
      <c r="M103" s="79">
        <v>8.7413194444444457E-3</v>
      </c>
      <c r="N103" s="75">
        <v>707</v>
      </c>
      <c r="O103" s="79">
        <v>1.4687499999999999E-2</v>
      </c>
      <c r="P103" s="79">
        <v>2.3030092592592595E-2</v>
      </c>
      <c r="Q103" s="79">
        <v>9.43541666666666E-2</v>
      </c>
      <c r="R103" s="25">
        <v>712</v>
      </c>
      <c r="S103" s="25">
        <v>63</v>
      </c>
      <c r="T103" s="79">
        <v>1.8170700819505486E-2</v>
      </c>
      <c r="U103" s="80">
        <v>138.99553983333331</v>
      </c>
      <c r="X103" s="81">
        <v>0.99302042168600424</v>
      </c>
      <c r="Y103" s="80"/>
    </row>
    <row r="104" spans="1:25" hidden="1" x14ac:dyDescent="0.25">
      <c r="A104" s="75">
        <f t="shared" si="1"/>
        <v>2019</v>
      </c>
      <c r="B104" s="76">
        <v>43568</v>
      </c>
      <c r="C104" s="86">
        <v>43568</v>
      </c>
      <c r="D104" s="77">
        <v>1328</v>
      </c>
      <c r="E104" s="80">
        <v>1259</v>
      </c>
      <c r="F104" s="80">
        <v>985</v>
      </c>
      <c r="G104" s="78">
        <v>0.84722222222222221</v>
      </c>
      <c r="H104" s="78">
        <v>0.86111111111111116</v>
      </c>
      <c r="I104" s="78">
        <v>0.88888888888888884</v>
      </c>
      <c r="J104" s="75">
        <v>72</v>
      </c>
      <c r="K104" s="79">
        <v>2.7719907407407407E-3</v>
      </c>
      <c r="L104" s="79">
        <v>4.0393518518518513E-3</v>
      </c>
      <c r="M104" s="79">
        <v>8.6938657407407433E-3</v>
      </c>
      <c r="N104" s="75">
        <v>757</v>
      </c>
      <c r="O104" s="79">
        <v>1.5289351851851853E-2</v>
      </c>
      <c r="P104" s="79">
        <v>2.271064814814815E-2</v>
      </c>
      <c r="Q104" s="79">
        <v>8.6803240740740611E-2</v>
      </c>
      <c r="R104" s="25">
        <v>639</v>
      </c>
      <c r="S104" s="25">
        <v>66</v>
      </c>
      <c r="T104" s="79">
        <v>1.7288679758473095E-2</v>
      </c>
      <c r="U104" s="80">
        <v>138.28526383333332</v>
      </c>
      <c r="X104" s="81">
        <v>0.93858615428037562</v>
      </c>
      <c r="Y104" s="80"/>
    </row>
    <row r="105" spans="1:25" hidden="1" x14ac:dyDescent="0.25">
      <c r="A105" s="75">
        <f t="shared" si="1"/>
        <v>2019</v>
      </c>
      <c r="B105" s="76">
        <v>43569</v>
      </c>
      <c r="C105" s="86">
        <v>43569</v>
      </c>
      <c r="D105" s="77">
        <v>1370</v>
      </c>
      <c r="E105" s="80">
        <v>1288</v>
      </c>
      <c r="F105" s="80">
        <v>993</v>
      </c>
      <c r="G105" s="78">
        <v>0.72</v>
      </c>
      <c r="H105" s="78">
        <v>0.7466666666666667</v>
      </c>
      <c r="I105" s="78">
        <v>0.8</v>
      </c>
      <c r="J105" s="75">
        <v>75</v>
      </c>
      <c r="K105" s="79">
        <v>4.1666666666666666E-3</v>
      </c>
      <c r="L105" s="79">
        <v>4.8333333333333344E-3</v>
      </c>
      <c r="M105" s="79">
        <v>1.0673611111111109E-2</v>
      </c>
      <c r="N105" s="75">
        <v>752</v>
      </c>
      <c r="O105" s="79">
        <v>1.5370370370370371E-2</v>
      </c>
      <c r="P105" s="79">
        <v>2.3050925925925923E-2</v>
      </c>
      <c r="Q105" s="79">
        <v>9.6458912037036881E-2</v>
      </c>
      <c r="R105" s="25">
        <v>666</v>
      </c>
      <c r="S105" s="25">
        <v>75</v>
      </c>
      <c r="T105" s="79">
        <v>2.4750120759117932E-2</v>
      </c>
      <c r="U105" s="80">
        <v>245.96414883333327</v>
      </c>
      <c r="X105" s="81">
        <v>0.92105328359927796</v>
      </c>
      <c r="Y105" s="80"/>
    </row>
    <row r="106" spans="1:25" hidden="1" x14ac:dyDescent="0.25">
      <c r="A106" s="75">
        <f t="shared" si="1"/>
        <v>2019</v>
      </c>
      <c r="B106" s="76">
        <v>43570</v>
      </c>
      <c r="C106" s="86">
        <v>43570</v>
      </c>
      <c r="D106" s="77">
        <v>1423</v>
      </c>
      <c r="E106" s="80">
        <v>1361</v>
      </c>
      <c r="F106" s="80">
        <v>1008</v>
      </c>
      <c r="G106" s="78">
        <v>0.62666666666666671</v>
      </c>
      <c r="H106" s="78">
        <v>0.72</v>
      </c>
      <c r="I106" s="78">
        <v>0.7466666666666667</v>
      </c>
      <c r="J106" s="75">
        <v>75</v>
      </c>
      <c r="K106" s="79">
        <v>4.293981481481482E-3</v>
      </c>
      <c r="L106" s="79">
        <v>5.7256944444444438E-3</v>
      </c>
      <c r="M106" s="79">
        <v>1.3038194444444439E-2</v>
      </c>
      <c r="N106" s="75">
        <v>746</v>
      </c>
      <c r="O106" s="79">
        <v>1.9108796296296297E-2</v>
      </c>
      <c r="P106" s="79">
        <v>2.8776041666666669E-2</v>
      </c>
      <c r="Q106" s="79">
        <v>0.14404224537037039</v>
      </c>
      <c r="R106" s="25">
        <v>706</v>
      </c>
      <c r="S106" s="25">
        <v>84</v>
      </c>
      <c r="T106" s="79">
        <v>2.6278915771251202E-2</v>
      </c>
      <c r="U106" s="80">
        <v>277.54581050000007</v>
      </c>
      <c r="X106" s="81">
        <v>0.91697219033605259</v>
      </c>
      <c r="Y106" s="80"/>
    </row>
    <row r="107" spans="1:25" hidden="1" x14ac:dyDescent="0.25">
      <c r="A107" s="75">
        <f t="shared" si="1"/>
        <v>2019</v>
      </c>
      <c r="B107" s="76">
        <v>43571</v>
      </c>
      <c r="C107" s="86">
        <v>43571</v>
      </c>
      <c r="D107" s="77">
        <v>1423</v>
      </c>
      <c r="E107" s="80">
        <v>1343</v>
      </c>
      <c r="F107" s="80">
        <v>966</v>
      </c>
      <c r="G107" s="78">
        <v>0.68656716417910446</v>
      </c>
      <c r="H107" s="78">
        <v>0.73134328358208955</v>
      </c>
      <c r="I107" s="78">
        <v>0.77611940298507465</v>
      </c>
      <c r="J107" s="75">
        <v>67</v>
      </c>
      <c r="K107" s="79">
        <v>4.4560185185185189E-3</v>
      </c>
      <c r="L107" s="79">
        <v>5.2199074074074075E-3</v>
      </c>
      <c r="M107" s="79">
        <v>1.0684027777777775E-2</v>
      </c>
      <c r="N107" s="75">
        <v>704</v>
      </c>
      <c r="O107" s="79">
        <v>2.4820601851851854E-2</v>
      </c>
      <c r="P107" s="79">
        <v>3.8655092592592595E-2</v>
      </c>
      <c r="Q107" s="79">
        <v>0.14217592592592596</v>
      </c>
      <c r="R107" s="25">
        <v>671</v>
      </c>
      <c r="S107" s="25">
        <v>69</v>
      </c>
      <c r="T107" s="79">
        <v>2.473103003552474E-2</v>
      </c>
      <c r="U107" s="80">
        <v>281.3949833333333</v>
      </c>
      <c r="X107" s="81">
        <v>0.92083965135175871</v>
      </c>
      <c r="Y107" s="80"/>
    </row>
    <row r="108" spans="1:25" hidden="1" x14ac:dyDescent="0.25">
      <c r="A108" s="75">
        <f t="shared" si="1"/>
        <v>2019</v>
      </c>
      <c r="B108" s="76">
        <v>43572</v>
      </c>
      <c r="C108" s="86">
        <v>43572</v>
      </c>
      <c r="D108" s="77">
        <v>1352</v>
      </c>
      <c r="E108" s="80">
        <v>1320</v>
      </c>
      <c r="F108" s="80">
        <v>978</v>
      </c>
      <c r="G108" s="78">
        <v>0.66666666666666663</v>
      </c>
      <c r="H108" s="78">
        <v>0.7407407407407407</v>
      </c>
      <c r="I108" s="78">
        <v>0.79629629629629628</v>
      </c>
      <c r="J108" s="75">
        <v>54</v>
      </c>
      <c r="K108" s="79">
        <v>4.4675925925925933E-3</v>
      </c>
      <c r="L108" s="79">
        <v>5.4178240740740749E-3</v>
      </c>
      <c r="M108" s="79">
        <v>9.7337962962962977E-3</v>
      </c>
      <c r="N108" s="75">
        <v>733</v>
      </c>
      <c r="O108" s="79">
        <v>1.8587962962962962E-2</v>
      </c>
      <c r="P108" s="79">
        <v>2.7648148148148154E-2</v>
      </c>
      <c r="Q108" s="79">
        <v>0.12901851851851845</v>
      </c>
      <c r="R108" s="25">
        <v>687</v>
      </c>
      <c r="S108" s="25">
        <v>75</v>
      </c>
      <c r="T108" s="79">
        <v>2.5262509583540343E-2</v>
      </c>
      <c r="U108" s="80">
        <v>254.43248149999999</v>
      </c>
      <c r="X108" s="81">
        <v>0.9600182764238786</v>
      </c>
      <c r="Y108" s="80"/>
    </row>
    <row r="109" spans="1:25" hidden="1" x14ac:dyDescent="0.25">
      <c r="A109" s="75">
        <f t="shared" si="1"/>
        <v>2019</v>
      </c>
      <c r="B109" s="76">
        <v>43573</v>
      </c>
      <c r="C109" s="86">
        <v>43573</v>
      </c>
      <c r="D109" s="77">
        <v>1355</v>
      </c>
      <c r="E109" s="80">
        <v>1354</v>
      </c>
      <c r="F109" s="80">
        <v>982</v>
      </c>
      <c r="G109" s="78">
        <v>0.75409836065573765</v>
      </c>
      <c r="H109" s="78">
        <v>0.80327868852459017</v>
      </c>
      <c r="I109" s="78">
        <v>0.86885245901639341</v>
      </c>
      <c r="J109" s="75">
        <v>61</v>
      </c>
      <c r="K109" s="79">
        <v>3.8773148148148148E-3</v>
      </c>
      <c r="L109" s="79">
        <v>4.8032407407407407E-3</v>
      </c>
      <c r="M109" s="79">
        <v>9.9421296296296306E-3</v>
      </c>
      <c r="N109" s="75">
        <v>736</v>
      </c>
      <c r="O109" s="79">
        <v>1.7881944444444447E-2</v>
      </c>
      <c r="P109" s="79">
        <v>2.6342592592592595E-2</v>
      </c>
      <c r="Q109" s="79">
        <v>0.11437210648148149</v>
      </c>
      <c r="R109" s="25">
        <v>707</v>
      </c>
      <c r="S109" s="25">
        <v>59</v>
      </c>
      <c r="T109" s="79">
        <v>2.3761808738002307E-2</v>
      </c>
      <c r="U109" s="80">
        <v>262.84025999999994</v>
      </c>
      <c r="X109" s="81">
        <v>0.95080788123939708</v>
      </c>
      <c r="Y109" s="80"/>
    </row>
    <row r="110" spans="1:25" hidden="1" x14ac:dyDescent="0.25">
      <c r="A110" s="75">
        <f t="shared" si="1"/>
        <v>2019</v>
      </c>
      <c r="B110" s="76">
        <v>43574</v>
      </c>
      <c r="C110" s="86">
        <v>43574</v>
      </c>
      <c r="D110" s="77">
        <v>1484</v>
      </c>
      <c r="E110" s="80">
        <v>1463</v>
      </c>
      <c r="F110" s="80">
        <v>1099</v>
      </c>
      <c r="G110" s="78">
        <v>0.83333333333333337</v>
      </c>
      <c r="H110" s="78">
        <v>0.8666666666666667</v>
      </c>
      <c r="I110" s="78">
        <v>0.9</v>
      </c>
      <c r="J110" s="75">
        <v>60</v>
      </c>
      <c r="K110" s="79">
        <v>3.4548611111111108E-3</v>
      </c>
      <c r="L110" s="79">
        <v>4.0561342592592593E-3</v>
      </c>
      <c r="M110" s="79">
        <v>1.1167245370370364E-2</v>
      </c>
      <c r="N110" s="75">
        <v>875</v>
      </c>
      <c r="O110" s="79">
        <v>1.5202546296296296E-2</v>
      </c>
      <c r="P110" s="79">
        <v>2.2920717592592593E-2</v>
      </c>
      <c r="Q110" s="79">
        <v>8.3530092592592364E-2</v>
      </c>
      <c r="R110" s="25">
        <v>734</v>
      </c>
      <c r="S110" s="25">
        <v>76</v>
      </c>
      <c r="T110" s="79">
        <v>1.7684513359974913E-2</v>
      </c>
      <c r="U110" s="80">
        <v>160.83053750000002</v>
      </c>
      <c r="X110" s="81">
        <v>1.0036990626533238</v>
      </c>
      <c r="Y110" s="80"/>
    </row>
    <row r="111" spans="1:25" hidden="1" x14ac:dyDescent="0.25">
      <c r="A111" s="75">
        <f t="shared" si="1"/>
        <v>2019</v>
      </c>
      <c r="B111" s="76">
        <v>43575</v>
      </c>
      <c r="C111" s="86">
        <v>43575</v>
      </c>
      <c r="D111" s="77">
        <v>1671</v>
      </c>
      <c r="E111" s="80">
        <v>1455</v>
      </c>
      <c r="F111" s="80">
        <v>1032</v>
      </c>
      <c r="G111" s="78">
        <v>0.68055555555555558</v>
      </c>
      <c r="H111" s="78">
        <v>0.76388888888888884</v>
      </c>
      <c r="I111" s="78">
        <v>0.84722222222222221</v>
      </c>
      <c r="J111" s="75">
        <v>73</v>
      </c>
      <c r="K111" s="79">
        <v>4.178240740740741E-3</v>
      </c>
      <c r="L111" s="79">
        <v>5.2957175925925923E-3</v>
      </c>
      <c r="M111" s="79">
        <v>9.3483796296296353E-3</v>
      </c>
      <c r="N111" s="75">
        <v>825</v>
      </c>
      <c r="O111" s="79">
        <v>2.3900462962962964E-2</v>
      </c>
      <c r="P111" s="79">
        <v>3.5750000000000004E-2</v>
      </c>
      <c r="Q111" s="79">
        <v>0.13698668981481477</v>
      </c>
      <c r="R111" s="25">
        <v>694</v>
      </c>
      <c r="S111" s="25">
        <v>70</v>
      </c>
      <c r="T111" s="79">
        <v>2.3953404140612453E-2</v>
      </c>
      <c r="U111" s="80">
        <v>219.57720399999994</v>
      </c>
      <c r="X111" s="81">
        <v>0.93162823319710553</v>
      </c>
      <c r="Y111" s="80"/>
    </row>
    <row r="112" spans="1:25" hidden="1" x14ac:dyDescent="0.25">
      <c r="A112" s="75">
        <f t="shared" si="1"/>
        <v>2019</v>
      </c>
      <c r="B112" s="76">
        <v>43576</v>
      </c>
      <c r="C112" s="86">
        <v>43576</v>
      </c>
      <c r="D112" s="77">
        <v>1689</v>
      </c>
      <c r="E112" s="80">
        <v>1503</v>
      </c>
      <c r="F112" s="80">
        <v>1018</v>
      </c>
      <c r="G112" s="78">
        <v>0.78481012658227844</v>
      </c>
      <c r="H112" s="78">
        <v>0.88607594936708856</v>
      </c>
      <c r="I112" s="78">
        <v>0.88607594936708856</v>
      </c>
      <c r="J112" s="75">
        <v>79</v>
      </c>
      <c r="K112" s="79">
        <v>3.5995370370370374E-3</v>
      </c>
      <c r="L112" s="79">
        <v>4.3680555555555556E-3</v>
      </c>
      <c r="M112" s="79">
        <v>1.0020833333333333E-2</v>
      </c>
      <c r="N112" s="75">
        <v>803</v>
      </c>
      <c r="O112" s="79">
        <v>2.582175925925926E-2</v>
      </c>
      <c r="P112" s="79">
        <v>4.074537037037039E-2</v>
      </c>
      <c r="Q112" s="79">
        <v>0.16082986111111108</v>
      </c>
      <c r="R112" s="25">
        <v>672</v>
      </c>
      <c r="S112" s="25">
        <v>76</v>
      </c>
      <c r="T112" s="79">
        <v>2.7310267182779454E-2</v>
      </c>
      <c r="U112" s="80">
        <v>300.93026233333342</v>
      </c>
      <c r="X112" s="81">
        <v>0.91016664276665493</v>
      </c>
      <c r="Y112" s="80"/>
    </row>
    <row r="113" spans="1:25" hidden="1" x14ac:dyDescent="0.25">
      <c r="A113" s="75">
        <f t="shared" si="1"/>
        <v>2019</v>
      </c>
      <c r="B113" s="76">
        <v>43577</v>
      </c>
      <c r="C113" s="86">
        <v>43577</v>
      </c>
      <c r="D113" s="77">
        <v>1636</v>
      </c>
      <c r="E113" s="80">
        <v>1427</v>
      </c>
      <c r="F113" s="80">
        <v>1036</v>
      </c>
      <c r="G113" s="78">
        <v>0.72222222222222221</v>
      </c>
      <c r="H113" s="78">
        <v>0.79166666666666663</v>
      </c>
      <c r="I113" s="78">
        <v>0.80555555555555558</v>
      </c>
      <c r="J113" s="75">
        <v>72</v>
      </c>
      <c r="K113" s="79">
        <v>3.3043981481481479E-3</v>
      </c>
      <c r="L113" s="79">
        <v>4.7586805555555551E-3</v>
      </c>
      <c r="M113" s="79">
        <v>9.5358796296296337E-3</v>
      </c>
      <c r="N113" s="75">
        <v>815</v>
      </c>
      <c r="O113" s="79">
        <v>2.2418981481481481E-2</v>
      </c>
      <c r="P113" s="79">
        <v>3.7354745370370368E-2</v>
      </c>
      <c r="Q113" s="79">
        <v>0.15832407407407384</v>
      </c>
      <c r="R113" s="25">
        <v>694</v>
      </c>
      <c r="S113" s="25">
        <v>75</v>
      </c>
      <c r="T113" s="79">
        <v>3.9207004538255361E-2</v>
      </c>
      <c r="U113" s="80">
        <v>466.52748266666663</v>
      </c>
      <c r="X113" s="81">
        <v>0.97986763440233016</v>
      </c>
      <c r="Y113" s="80"/>
    </row>
    <row r="114" spans="1:25" hidden="1" x14ac:dyDescent="0.25">
      <c r="A114" s="75">
        <f t="shared" si="1"/>
        <v>2019</v>
      </c>
      <c r="B114" s="76">
        <v>43578</v>
      </c>
      <c r="C114" s="86">
        <v>43578</v>
      </c>
      <c r="D114" s="77">
        <v>1465</v>
      </c>
      <c r="E114" s="80">
        <v>1347</v>
      </c>
      <c r="F114" s="80">
        <v>935</v>
      </c>
      <c r="G114" s="78">
        <v>0.70588235294117652</v>
      </c>
      <c r="H114" s="78">
        <v>0.72549019607843135</v>
      </c>
      <c r="I114" s="78">
        <v>0.72549019607843135</v>
      </c>
      <c r="J114" s="75">
        <v>51</v>
      </c>
      <c r="K114" s="79">
        <v>4.409722222222222E-3</v>
      </c>
      <c r="L114" s="79">
        <v>5.2256944444444451E-3</v>
      </c>
      <c r="M114" s="79">
        <v>1.1944444444444445E-2</v>
      </c>
      <c r="N114" s="75">
        <v>724</v>
      </c>
      <c r="O114" s="79">
        <v>2.3252314814814816E-2</v>
      </c>
      <c r="P114" s="79">
        <v>3.5068865740740744E-2</v>
      </c>
      <c r="Q114" s="79">
        <v>0.16032812500000004</v>
      </c>
      <c r="R114" s="25">
        <v>649</v>
      </c>
      <c r="S114" s="25">
        <v>72</v>
      </c>
      <c r="T114" s="79">
        <v>3.6958367016622931E-2</v>
      </c>
      <c r="U114" s="80">
        <v>459.71637133333326</v>
      </c>
      <c r="X114" s="81">
        <v>0.9275887856548275</v>
      </c>
      <c r="Y114" s="80"/>
    </row>
    <row r="115" spans="1:25" hidden="1" x14ac:dyDescent="0.25">
      <c r="A115" s="75">
        <f t="shared" si="1"/>
        <v>2019</v>
      </c>
      <c r="B115" s="76">
        <v>43579</v>
      </c>
      <c r="C115" s="86">
        <v>43579</v>
      </c>
      <c r="D115" s="77">
        <v>1301</v>
      </c>
      <c r="E115" s="80">
        <v>1278</v>
      </c>
      <c r="F115" s="80">
        <v>913</v>
      </c>
      <c r="G115" s="78">
        <v>0.69354838709677424</v>
      </c>
      <c r="H115" s="78">
        <v>0.77419354838709675</v>
      </c>
      <c r="I115" s="78">
        <v>0.77419354838709675</v>
      </c>
      <c r="J115" s="75">
        <v>62</v>
      </c>
      <c r="K115" s="79">
        <v>3.0497685185185185E-3</v>
      </c>
      <c r="L115" s="79">
        <v>4.3159722222222219E-3</v>
      </c>
      <c r="M115" s="79">
        <v>1.0721643518518512E-2</v>
      </c>
      <c r="N115" s="75">
        <v>675</v>
      </c>
      <c r="O115" s="79">
        <v>1.9884259259259261E-2</v>
      </c>
      <c r="P115" s="79">
        <v>3.1995370370370375E-2</v>
      </c>
      <c r="Q115" s="79">
        <v>0.13347106481481474</v>
      </c>
      <c r="R115" s="25">
        <v>646</v>
      </c>
      <c r="S115" s="25">
        <v>65</v>
      </c>
      <c r="T115" s="79">
        <v>2.8986347409611965E-2</v>
      </c>
      <c r="U115" s="80">
        <v>291.38609166666663</v>
      </c>
      <c r="X115" s="81">
        <v>0.95620182384500707</v>
      </c>
      <c r="Y115" s="80"/>
    </row>
    <row r="116" spans="1:25" hidden="1" x14ac:dyDescent="0.25">
      <c r="A116" s="75">
        <f t="shared" si="1"/>
        <v>2019</v>
      </c>
      <c r="B116" s="76">
        <v>43580</v>
      </c>
      <c r="C116" s="86">
        <v>43580</v>
      </c>
      <c r="D116" s="77">
        <v>1247</v>
      </c>
      <c r="E116" s="80">
        <v>1209</v>
      </c>
      <c r="F116" s="80">
        <v>938</v>
      </c>
      <c r="G116" s="78">
        <v>0.62962962962962965</v>
      </c>
      <c r="H116" s="78">
        <v>0.68518518518518523</v>
      </c>
      <c r="I116" s="78">
        <v>0.7407407407407407</v>
      </c>
      <c r="J116" s="75">
        <v>54</v>
      </c>
      <c r="K116" s="79">
        <v>4.589120370370371E-3</v>
      </c>
      <c r="L116" s="79">
        <v>5.7777777777777784E-3</v>
      </c>
      <c r="M116" s="79">
        <v>1.0888888888888884E-2</v>
      </c>
      <c r="N116" s="75">
        <v>719</v>
      </c>
      <c r="O116" s="79">
        <v>1.9201388888888889E-2</v>
      </c>
      <c r="P116" s="79">
        <v>2.9521990740740741E-2</v>
      </c>
      <c r="Q116" s="79">
        <v>0.11722222222222227</v>
      </c>
      <c r="R116" s="25">
        <v>643</v>
      </c>
      <c r="S116" s="25">
        <v>69</v>
      </c>
      <c r="T116" s="79">
        <v>2.2546311922204753E-2</v>
      </c>
      <c r="U116" s="80">
        <v>251.55942716666667</v>
      </c>
      <c r="X116" s="81">
        <v>0.93300636600097009</v>
      </c>
      <c r="Y116" s="80"/>
    </row>
    <row r="117" spans="1:25" hidden="1" x14ac:dyDescent="0.25">
      <c r="A117" s="75">
        <f t="shared" si="1"/>
        <v>2019</v>
      </c>
      <c r="B117" s="76">
        <v>43581</v>
      </c>
      <c r="C117" s="86">
        <v>43581</v>
      </c>
      <c r="D117" s="77">
        <v>1211</v>
      </c>
      <c r="E117" s="80">
        <v>1211</v>
      </c>
      <c r="F117" s="80">
        <v>946</v>
      </c>
      <c r="G117" s="78">
        <v>0.68518518518518523</v>
      </c>
      <c r="H117" s="78">
        <v>0.7592592592592593</v>
      </c>
      <c r="I117" s="78">
        <v>0.81481481481481477</v>
      </c>
      <c r="J117" s="75">
        <v>55</v>
      </c>
      <c r="K117" s="79">
        <v>3.7962962962962963E-3</v>
      </c>
      <c r="L117" s="79">
        <v>5.2662037037037044E-3</v>
      </c>
      <c r="M117" s="79">
        <v>1.126504629629629E-2</v>
      </c>
      <c r="N117" s="75">
        <v>704</v>
      </c>
      <c r="O117" s="79">
        <v>1.7262731481481483E-2</v>
      </c>
      <c r="P117" s="79">
        <v>2.602951388888889E-2</v>
      </c>
      <c r="Q117" s="79">
        <v>0.10371585648148154</v>
      </c>
      <c r="R117" s="25">
        <v>682</v>
      </c>
      <c r="S117" s="25">
        <v>67</v>
      </c>
      <c r="T117" s="79">
        <v>2.2267711302186063E-2</v>
      </c>
      <c r="U117" s="80">
        <v>190.17220649999996</v>
      </c>
      <c r="X117" s="81">
        <v>0.92936085314049388</v>
      </c>
      <c r="Y117" s="80"/>
    </row>
    <row r="118" spans="1:25" hidden="1" x14ac:dyDescent="0.25">
      <c r="A118" s="75">
        <f t="shared" si="1"/>
        <v>2019</v>
      </c>
      <c r="B118" s="76">
        <v>43582</v>
      </c>
      <c r="C118" s="86">
        <v>43582</v>
      </c>
      <c r="D118" s="77">
        <v>1283</v>
      </c>
      <c r="E118" s="80">
        <v>1256</v>
      </c>
      <c r="F118" s="80">
        <v>954</v>
      </c>
      <c r="G118" s="78">
        <v>0.77966101694915257</v>
      </c>
      <c r="H118" s="78">
        <v>0.79661016949152541</v>
      </c>
      <c r="I118" s="78">
        <v>0.83050847457627119</v>
      </c>
      <c r="J118" s="75">
        <v>59</v>
      </c>
      <c r="K118" s="79">
        <v>3.7615740740740743E-3</v>
      </c>
      <c r="L118" s="79">
        <v>4.3738425925925932E-3</v>
      </c>
      <c r="M118" s="79">
        <v>1.299768518518518E-2</v>
      </c>
      <c r="N118" s="75">
        <v>767</v>
      </c>
      <c r="O118" s="79">
        <v>1.8935185185185187E-2</v>
      </c>
      <c r="P118" s="79">
        <v>2.7496527777777783E-2</v>
      </c>
      <c r="Q118" s="79">
        <v>9.5026620370370324E-2</v>
      </c>
      <c r="R118" s="25">
        <v>669</v>
      </c>
      <c r="S118" s="25">
        <v>71</v>
      </c>
      <c r="T118" s="79">
        <v>2.3650758745627189E-2</v>
      </c>
      <c r="U118" s="80">
        <v>264.56470699999988</v>
      </c>
      <c r="X118" s="81">
        <v>0.90423031239090879</v>
      </c>
      <c r="Y118" s="80"/>
    </row>
    <row r="119" spans="1:25" hidden="1" x14ac:dyDescent="0.25">
      <c r="A119" s="75">
        <f t="shared" si="1"/>
        <v>2019</v>
      </c>
      <c r="B119" s="76">
        <v>43583</v>
      </c>
      <c r="C119" s="86">
        <v>43583</v>
      </c>
      <c r="D119" s="77">
        <v>1282</v>
      </c>
      <c r="E119" s="80">
        <v>1212</v>
      </c>
      <c r="F119" s="80">
        <v>938</v>
      </c>
      <c r="G119" s="78">
        <v>0.8035714285714286</v>
      </c>
      <c r="H119" s="78">
        <v>0.8035714285714286</v>
      </c>
      <c r="I119" s="78">
        <v>0.8392857142857143</v>
      </c>
      <c r="J119" s="75">
        <v>56</v>
      </c>
      <c r="K119" s="79">
        <v>3.0381944444444445E-3</v>
      </c>
      <c r="L119" s="79">
        <v>4.3721064814814812E-3</v>
      </c>
      <c r="M119" s="79">
        <v>1.0853587962962964E-2</v>
      </c>
      <c r="N119" s="75">
        <v>750</v>
      </c>
      <c r="O119" s="79">
        <v>1.7233796296296296E-2</v>
      </c>
      <c r="P119" s="79">
        <v>2.4270833333333335E-2</v>
      </c>
      <c r="Q119" s="79">
        <v>8.607638888888898E-2</v>
      </c>
      <c r="R119" s="25">
        <v>643</v>
      </c>
      <c r="S119" s="25">
        <v>62</v>
      </c>
      <c r="T119" s="79">
        <v>2.8428747939925551E-2</v>
      </c>
      <c r="U119" s="80">
        <v>269.59442866666672</v>
      </c>
      <c r="X119" s="81">
        <v>0.91635149686994755</v>
      </c>
      <c r="Y119" s="80"/>
    </row>
    <row r="120" spans="1:25" hidden="1" x14ac:dyDescent="0.25">
      <c r="A120" s="75">
        <f t="shared" si="1"/>
        <v>2019</v>
      </c>
      <c r="B120" s="76">
        <v>43584</v>
      </c>
      <c r="C120" s="86">
        <v>43584</v>
      </c>
      <c r="D120" s="77">
        <v>1483</v>
      </c>
      <c r="E120" s="80">
        <v>1390</v>
      </c>
      <c r="F120" s="80">
        <v>986</v>
      </c>
      <c r="G120" s="78">
        <v>0.48571428571428571</v>
      </c>
      <c r="H120" s="78">
        <v>0.55714285714285716</v>
      </c>
      <c r="I120" s="78">
        <v>0.6</v>
      </c>
      <c r="J120" s="75">
        <v>70</v>
      </c>
      <c r="K120" s="79">
        <v>5.7002314814814806E-3</v>
      </c>
      <c r="L120" s="79">
        <v>7.2916666666666668E-3</v>
      </c>
      <c r="M120" s="79">
        <v>1.3928240740740736E-2</v>
      </c>
      <c r="N120" s="75">
        <v>752</v>
      </c>
      <c r="O120" s="79">
        <v>2.1961805555555557E-2</v>
      </c>
      <c r="P120" s="79">
        <v>3.4505208333333343E-2</v>
      </c>
      <c r="Q120" s="79">
        <v>0.18727604166666664</v>
      </c>
      <c r="R120" s="25">
        <v>700</v>
      </c>
      <c r="S120" s="25">
        <v>72</v>
      </c>
      <c r="T120" s="79">
        <v>3.5662227482863032E-2</v>
      </c>
      <c r="U120" s="80">
        <v>440.93776533333329</v>
      </c>
      <c r="X120" s="81">
        <v>0.92998963448302929</v>
      </c>
      <c r="Y120" s="80"/>
    </row>
    <row r="121" spans="1:25" hidden="1" x14ac:dyDescent="0.25">
      <c r="A121" s="75">
        <f t="shared" si="1"/>
        <v>2019</v>
      </c>
      <c r="B121" s="76">
        <v>43585</v>
      </c>
      <c r="C121" s="86">
        <v>43585</v>
      </c>
      <c r="D121" s="77">
        <v>1283</v>
      </c>
      <c r="E121" s="80">
        <v>1258</v>
      </c>
      <c r="F121" s="80">
        <v>928</v>
      </c>
      <c r="G121" s="78">
        <v>0.75</v>
      </c>
      <c r="H121" s="78">
        <v>0.8</v>
      </c>
      <c r="I121" s="78">
        <v>0.85</v>
      </c>
      <c r="J121" s="75">
        <v>60</v>
      </c>
      <c r="K121" s="79">
        <v>3.425925925925926E-3</v>
      </c>
      <c r="L121" s="79">
        <v>4.6568287037037038E-3</v>
      </c>
      <c r="M121" s="79">
        <v>1.1423611111111108E-2</v>
      </c>
      <c r="N121" s="75">
        <v>696</v>
      </c>
      <c r="O121" s="79">
        <v>2.0491898148148148E-2</v>
      </c>
      <c r="P121" s="79">
        <v>3.2696759259259259E-2</v>
      </c>
      <c r="Q121" s="79">
        <v>0.13077835648148151</v>
      </c>
      <c r="R121" s="25">
        <v>636</v>
      </c>
      <c r="S121" s="25">
        <v>80</v>
      </c>
      <c r="T121" s="79">
        <v>2.8348713330632106E-2</v>
      </c>
      <c r="U121" s="80">
        <v>340.5402643333332</v>
      </c>
      <c r="X121" s="81">
        <v>0.94288761733418369</v>
      </c>
      <c r="Y121" s="80"/>
    </row>
    <row r="122" spans="1:25" hidden="1" x14ac:dyDescent="0.25">
      <c r="A122" s="75">
        <f t="shared" si="1"/>
        <v>2019</v>
      </c>
      <c r="B122" s="76">
        <v>43586</v>
      </c>
      <c r="C122" s="86">
        <v>43586</v>
      </c>
      <c r="D122" s="77">
        <v>1246</v>
      </c>
      <c r="E122" s="80">
        <v>1248</v>
      </c>
      <c r="F122" s="80">
        <v>964</v>
      </c>
      <c r="G122" s="78">
        <v>0.68085106382978722</v>
      </c>
      <c r="H122" s="78">
        <v>0.7021276595744681</v>
      </c>
      <c r="I122" s="78">
        <v>0.74468085106382975</v>
      </c>
      <c r="J122" s="75">
        <v>47</v>
      </c>
      <c r="K122" s="79">
        <v>3.9004629629629628E-3</v>
      </c>
      <c r="L122" s="79">
        <v>5.0567129629629642E-3</v>
      </c>
      <c r="M122" s="79">
        <v>1.1253472222222217E-2</v>
      </c>
      <c r="N122" s="75">
        <v>735</v>
      </c>
      <c r="O122" s="79">
        <v>1.6944444444444443E-2</v>
      </c>
      <c r="P122" s="79">
        <v>2.4305555555555556E-2</v>
      </c>
      <c r="Q122" s="79">
        <v>8.0571759259259232E-2</v>
      </c>
      <c r="R122" s="25">
        <v>663</v>
      </c>
      <c r="S122" s="25">
        <v>80</v>
      </c>
      <c r="T122" s="79">
        <v>2.1773025569147127E-2</v>
      </c>
      <c r="U122" s="80">
        <v>193.08692266666662</v>
      </c>
      <c r="X122" s="81">
        <v>0.95795883983919172</v>
      </c>
      <c r="Y122" s="80"/>
    </row>
    <row r="123" spans="1:25" hidden="1" x14ac:dyDescent="0.25">
      <c r="A123" s="75">
        <f t="shared" si="1"/>
        <v>2019</v>
      </c>
      <c r="B123" s="76">
        <v>43587</v>
      </c>
      <c r="C123" s="86">
        <v>43587</v>
      </c>
      <c r="D123" s="77">
        <v>1223</v>
      </c>
      <c r="E123" s="80">
        <v>1263</v>
      </c>
      <c r="F123" s="80">
        <v>978</v>
      </c>
      <c r="G123" s="78">
        <v>0.76666666666666672</v>
      </c>
      <c r="H123" s="78">
        <v>0.8833333333333333</v>
      </c>
      <c r="I123" s="78">
        <v>0.8833333333333333</v>
      </c>
      <c r="J123" s="75">
        <v>60</v>
      </c>
      <c r="K123" s="79">
        <v>3.4085648148148148E-3</v>
      </c>
      <c r="L123" s="79">
        <v>4.4629629629629628E-3</v>
      </c>
      <c r="M123" s="79">
        <v>1.0175347222222221E-2</v>
      </c>
      <c r="N123" s="75">
        <v>723</v>
      </c>
      <c r="O123" s="79">
        <v>1.5092592592592593E-2</v>
      </c>
      <c r="P123" s="79">
        <v>2.2667824074074073E-2</v>
      </c>
      <c r="Q123" s="79">
        <v>0.10494328703703695</v>
      </c>
      <c r="R123" s="25">
        <v>665</v>
      </c>
      <c r="S123" s="25">
        <v>72</v>
      </c>
      <c r="T123" s="79">
        <v>2.2319551550783884E-2</v>
      </c>
      <c r="U123" s="80">
        <v>207.61192933333336</v>
      </c>
      <c r="X123" s="81">
        <v>0.97329951423588845</v>
      </c>
      <c r="Y123" s="80"/>
    </row>
    <row r="124" spans="1:25" hidden="1" x14ac:dyDescent="0.25">
      <c r="A124" s="75">
        <f t="shared" si="1"/>
        <v>2019</v>
      </c>
      <c r="B124" s="76">
        <v>43588</v>
      </c>
      <c r="C124" s="86">
        <v>43588</v>
      </c>
      <c r="D124" s="77">
        <v>1226</v>
      </c>
      <c r="E124" s="80">
        <v>1257</v>
      </c>
      <c r="F124" s="80">
        <v>960</v>
      </c>
      <c r="G124" s="78">
        <v>0.7142857142857143</v>
      </c>
      <c r="H124" s="78">
        <v>0.8392857142857143</v>
      </c>
      <c r="I124" s="78">
        <v>0.8392857142857143</v>
      </c>
      <c r="J124" s="75">
        <v>56</v>
      </c>
      <c r="K124" s="79">
        <v>3.4085648148148148E-3</v>
      </c>
      <c r="L124" s="79">
        <v>4.7714120370370375E-3</v>
      </c>
      <c r="M124" s="79">
        <v>1.1484375000000002E-2</v>
      </c>
      <c r="N124" s="75">
        <v>695</v>
      </c>
      <c r="O124" s="79">
        <v>1.7361111111111112E-2</v>
      </c>
      <c r="P124" s="79">
        <v>2.5175925925925925E-2</v>
      </c>
      <c r="Q124" s="79">
        <v>9.9364583333333326E-2</v>
      </c>
      <c r="R124" s="25">
        <v>657</v>
      </c>
      <c r="S124" s="25">
        <v>69</v>
      </c>
      <c r="T124" s="79">
        <v>2.3230976205857019E-2</v>
      </c>
      <c r="U124" s="80">
        <v>234.2963676666667</v>
      </c>
      <c r="X124" s="81">
        <v>0.93607135543986031</v>
      </c>
      <c r="Y124" s="80"/>
    </row>
    <row r="125" spans="1:25" hidden="1" x14ac:dyDescent="0.25">
      <c r="A125" s="75">
        <f t="shared" si="1"/>
        <v>2019</v>
      </c>
      <c r="B125" s="76">
        <v>43589</v>
      </c>
      <c r="C125" s="86">
        <v>43589</v>
      </c>
      <c r="D125" s="77">
        <v>1250</v>
      </c>
      <c r="E125" s="80">
        <v>1225</v>
      </c>
      <c r="F125" s="80">
        <v>934</v>
      </c>
      <c r="G125" s="78">
        <v>0.70588235294117652</v>
      </c>
      <c r="H125" s="78">
        <v>0.76470588235294112</v>
      </c>
      <c r="I125" s="78">
        <v>0.82352941176470584</v>
      </c>
      <c r="J125" s="75">
        <v>68</v>
      </c>
      <c r="K125" s="79">
        <v>3.7268518518518523E-3</v>
      </c>
      <c r="L125" s="79">
        <v>4.9814814814814817E-3</v>
      </c>
      <c r="M125" s="79">
        <v>8.4438657407407396E-3</v>
      </c>
      <c r="N125" s="75">
        <v>729</v>
      </c>
      <c r="O125" s="79">
        <v>1.5300925925925928E-2</v>
      </c>
      <c r="P125" s="79">
        <v>2.1333333333333333E-2</v>
      </c>
      <c r="Q125" s="79">
        <v>8.1069444444444416E-2</v>
      </c>
      <c r="R125" s="25">
        <v>645</v>
      </c>
      <c r="S125" s="25">
        <v>58</v>
      </c>
      <c r="T125" s="79">
        <v>1.5372238763426655E-2</v>
      </c>
      <c r="U125" s="80">
        <v>107.03275933333332</v>
      </c>
      <c r="X125" s="81">
        <v>0.92377630594503579</v>
      </c>
      <c r="Y125" s="80"/>
    </row>
    <row r="126" spans="1:25" hidden="1" x14ac:dyDescent="0.25">
      <c r="A126" s="75">
        <f t="shared" si="1"/>
        <v>2019</v>
      </c>
      <c r="B126" s="76">
        <v>43590</v>
      </c>
      <c r="C126" s="86">
        <v>43590</v>
      </c>
      <c r="D126" s="77">
        <v>1371</v>
      </c>
      <c r="E126" s="80">
        <v>1342</v>
      </c>
      <c r="F126" s="80">
        <v>1020</v>
      </c>
      <c r="G126" s="78">
        <v>0.70588235294117652</v>
      </c>
      <c r="H126" s="78">
        <v>0.76470588235294112</v>
      </c>
      <c r="I126" s="78">
        <v>0.83823529411764708</v>
      </c>
      <c r="J126" s="75">
        <v>69</v>
      </c>
      <c r="K126" s="79">
        <v>3.8310185185185188E-3</v>
      </c>
      <c r="L126" s="79">
        <v>5.1655092592592603E-3</v>
      </c>
      <c r="M126" s="79">
        <v>1.0447337962962962E-2</v>
      </c>
      <c r="N126" s="75">
        <v>804</v>
      </c>
      <c r="O126" s="79">
        <v>1.8778935185185187E-2</v>
      </c>
      <c r="P126" s="79">
        <v>2.8482060185185187E-2</v>
      </c>
      <c r="Q126" s="79">
        <v>0.12022337962962952</v>
      </c>
      <c r="R126" s="25">
        <v>721</v>
      </c>
      <c r="S126" s="25">
        <v>66</v>
      </c>
      <c r="T126" s="79">
        <v>2.1021145882032098E-2</v>
      </c>
      <c r="U126" s="80">
        <v>196.49636716666669</v>
      </c>
      <c r="X126" s="81">
        <v>0.90541054950740685</v>
      </c>
      <c r="Y126" s="80"/>
    </row>
    <row r="127" spans="1:25" hidden="1" x14ac:dyDescent="0.25">
      <c r="A127" s="75">
        <f t="shared" si="1"/>
        <v>2019</v>
      </c>
      <c r="B127" s="76">
        <v>43591</v>
      </c>
      <c r="C127" s="86">
        <v>43591</v>
      </c>
      <c r="D127" s="77">
        <v>1233</v>
      </c>
      <c r="E127" s="80">
        <v>1225</v>
      </c>
      <c r="F127" s="80">
        <v>955</v>
      </c>
      <c r="G127" s="78">
        <v>0.67692307692307696</v>
      </c>
      <c r="H127" s="78">
        <v>0.70769230769230773</v>
      </c>
      <c r="I127" s="78">
        <v>0.7846153846153846</v>
      </c>
      <c r="J127" s="75">
        <v>66</v>
      </c>
      <c r="K127" s="79">
        <v>3.9467592592592592E-3</v>
      </c>
      <c r="L127" s="79">
        <v>5.1828703703703707E-3</v>
      </c>
      <c r="M127" s="79">
        <v>1.2886574074074073E-2</v>
      </c>
      <c r="N127" s="75">
        <v>730</v>
      </c>
      <c r="O127" s="79">
        <v>1.4299768518518521E-2</v>
      </c>
      <c r="P127" s="79">
        <v>2.1527777777777778E-2</v>
      </c>
      <c r="Q127" s="79">
        <v>7.7518518518518265E-2</v>
      </c>
      <c r="R127" s="25">
        <v>637</v>
      </c>
      <c r="S127" s="25">
        <v>79</v>
      </c>
      <c r="T127" s="79">
        <v>2.8525445991311193E-2</v>
      </c>
      <c r="U127" s="80">
        <v>311.82859649999995</v>
      </c>
      <c r="X127" s="81">
        <v>0.96052493060252819</v>
      </c>
      <c r="Y127" s="80"/>
    </row>
    <row r="128" spans="1:25" hidden="1" x14ac:dyDescent="0.25">
      <c r="A128" s="75">
        <f t="shared" si="1"/>
        <v>2019</v>
      </c>
      <c r="B128" s="76">
        <v>43592</v>
      </c>
      <c r="C128" s="86">
        <v>43592</v>
      </c>
      <c r="D128" s="77">
        <v>1245</v>
      </c>
      <c r="E128" s="80">
        <v>1272</v>
      </c>
      <c r="F128" s="80">
        <v>973</v>
      </c>
      <c r="G128" s="78">
        <v>0.6376811594202898</v>
      </c>
      <c r="H128" s="78">
        <v>0.72463768115942029</v>
      </c>
      <c r="I128" s="78">
        <v>0.81159420289855078</v>
      </c>
      <c r="J128" s="75">
        <v>69</v>
      </c>
      <c r="K128" s="79">
        <v>4.4907407407407413E-3</v>
      </c>
      <c r="L128" s="79">
        <v>5.7037037037037048E-3</v>
      </c>
      <c r="M128" s="79">
        <v>1.0643518518518517E-2</v>
      </c>
      <c r="N128" s="75">
        <v>721</v>
      </c>
      <c r="O128" s="79">
        <v>1.9097222222222224E-2</v>
      </c>
      <c r="P128" s="79">
        <v>2.7557870370370368E-2</v>
      </c>
      <c r="Q128" s="79">
        <v>0.10342592592592594</v>
      </c>
      <c r="R128" s="25">
        <v>709</v>
      </c>
      <c r="S128" s="25">
        <v>62</v>
      </c>
      <c r="T128" s="79">
        <v>2.9671651501225485E-2</v>
      </c>
      <c r="U128" s="80">
        <v>281.83220849999992</v>
      </c>
      <c r="X128" s="81">
        <v>0.93479541341384198</v>
      </c>
      <c r="Y128" s="80"/>
    </row>
    <row r="129" spans="1:25" hidden="1" x14ac:dyDescent="0.25">
      <c r="A129" s="75">
        <f t="shared" si="1"/>
        <v>2019</v>
      </c>
      <c r="B129" s="76">
        <v>43593</v>
      </c>
      <c r="C129" s="86">
        <v>43593</v>
      </c>
      <c r="D129" s="77">
        <v>1225</v>
      </c>
      <c r="E129" s="80">
        <v>1199</v>
      </c>
      <c r="F129" s="80">
        <v>897</v>
      </c>
      <c r="G129" s="78">
        <v>0.57746478873239437</v>
      </c>
      <c r="H129" s="78">
        <v>0.61971830985915488</v>
      </c>
      <c r="I129" s="78">
        <v>0.6619718309859155</v>
      </c>
      <c r="J129" s="75">
        <v>71</v>
      </c>
      <c r="K129" s="79">
        <v>4.5370370370370373E-3</v>
      </c>
      <c r="L129" s="79">
        <v>6.649305555555555E-3</v>
      </c>
      <c r="M129" s="79">
        <v>1.4681712962962962E-2</v>
      </c>
      <c r="N129" s="75">
        <v>663</v>
      </c>
      <c r="O129" s="79">
        <v>1.8865740740740742E-2</v>
      </c>
      <c r="P129" s="79">
        <v>2.9075231481481487E-2</v>
      </c>
      <c r="Q129" s="79">
        <v>0.13104166666666661</v>
      </c>
      <c r="R129" s="25">
        <v>637</v>
      </c>
      <c r="S129" s="25">
        <v>72</v>
      </c>
      <c r="T129" s="79">
        <v>2.9511697720337474E-2</v>
      </c>
      <c r="U129" s="80">
        <v>329.28886333333332</v>
      </c>
      <c r="X129" s="81">
        <v>0.9451184086347727</v>
      </c>
      <c r="Y129" s="80"/>
    </row>
    <row r="130" spans="1:25" hidden="1" x14ac:dyDescent="0.25">
      <c r="A130" s="75">
        <f t="shared" si="1"/>
        <v>2019</v>
      </c>
      <c r="B130" s="76">
        <v>43594</v>
      </c>
      <c r="C130" s="86">
        <v>43594</v>
      </c>
      <c r="D130" s="77">
        <v>1343</v>
      </c>
      <c r="E130" s="80">
        <v>1293</v>
      </c>
      <c r="F130" s="80">
        <v>991</v>
      </c>
      <c r="G130" s="78">
        <v>0.66233766233766234</v>
      </c>
      <c r="H130" s="78">
        <v>0.75324675324675328</v>
      </c>
      <c r="I130" s="78">
        <v>0.80519480519480524</v>
      </c>
      <c r="J130" s="75">
        <v>77</v>
      </c>
      <c r="K130" s="79">
        <v>3.9699074074074072E-3</v>
      </c>
      <c r="L130" s="79">
        <v>5.5208333333333333E-3</v>
      </c>
      <c r="M130" s="79">
        <v>9.4097222222222238E-3</v>
      </c>
      <c r="N130" s="75">
        <v>734</v>
      </c>
      <c r="O130" s="79">
        <v>1.9178240740740742E-2</v>
      </c>
      <c r="P130" s="79">
        <v>3.1711805555555549E-2</v>
      </c>
      <c r="Q130" s="79">
        <v>0.11753761574074086</v>
      </c>
      <c r="R130" s="25">
        <v>690</v>
      </c>
      <c r="S130" s="25">
        <v>69</v>
      </c>
      <c r="T130" s="79">
        <v>3.2468725182149293E-2</v>
      </c>
      <c r="U130" s="80">
        <v>330.01442200000002</v>
      </c>
      <c r="X130" s="81">
        <v>0.96234991657212199</v>
      </c>
      <c r="Y130" s="80"/>
    </row>
    <row r="131" spans="1:25" hidden="1" x14ac:dyDescent="0.25">
      <c r="A131" s="75">
        <f t="shared" ref="A131:A194" si="2">YEAR(C131)</f>
        <v>2019</v>
      </c>
      <c r="B131" s="76">
        <v>43595</v>
      </c>
      <c r="C131" s="86">
        <v>43595</v>
      </c>
      <c r="D131" s="77">
        <v>1404</v>
      </c>
      <c r="E131" s="80">
        <v>1351</v>
      </c>
      <c r="F131" s="80">
        <v>960</v>
      </c>
      <c r="G131" s="78">
        <v>0.61643835616438358</v>
      </c>
      <c r="H131" s="78">
        <v>0.68493150684931503</v>
      </c>
      <c r="I131" s="78">
        <v>0.72602739726027399</v>
      </c>
      <c r="J131" s="75">
        <v>73</v>
      </c>
      <c r="K131" s="79">
        <v>4.5833333333333334E-3</v>
      </c>
      <c r="L131" s="79">
        <v>5.8842592592592601E-3</v>
      </c>
      <c r="M131" s="79">
        <v>1.3043981481481469E-2</v>
      </c>
      <c r="N131" s="75">
        <v>708</v>
      </c>
      <c r="O131" s="79">
        <v>2.2488425925925926E-2</v>
      </c>
      <c r="P131" s="79">
        <v>3.3839120370370374E-2</v>
      </c>
      <c r="Q131" s="79">
        <v>0.14294907407407409</v>
      </c>
      <c r="R131" s="25">
        <v>684</v>
      </c>
      <c r="S131" s="25">
        <v>56</v>
      </c>
      <c r="T131" s="79">
        <v>2.4855543331290857E-2</v>
      </c>
      <c r="U131" s="80">
        <v>299.30776300000002</v>
      </c>
      <c r="X131" s="81">
        <v>0.94660864225206254</v>
      </c>
      <c r="Y131" s="80"/>
    </row>
    <row r="132" spans="1:25" hidden="1" x14ac:dyDescent="0.25">
      <c r="A132" s="75">
        <f t="shared" si="2"/>
        <v>2019</v>
      </c>
      <c r="B132" s="76">
        <v>43596</v>
      </c>
      <c r="C132" s="86">
        <v>43596</v>
      </c>
      <c r="D132" s="77">
        <v>1466</v>
      </c>
      <c r="E132" s="80">
        <v>1396</v>
      </c>
      <c r="F132" s="80">
        <v>969</v>
      </c>
      <c r="G132" s="78">
        <v>0.72602739726027399</v>
      </c>
      <c r="H132" s="78">
        <v>0.78082191780821919</v>
      </c>
      <c r="I132" s="78">
        <v>0.79452054794520544</v>
      </c>
      <c r="J132" s="75">
        <v>73</v>
      </c>
      <c r="K132" s="79">
        <v>3.6689814814814814E-3</v>
      </c>
      <c r="L132" s="79">
        <v>4.6990740740740769E-3</v>
      </c>
      <c r="M132" s="79">
        <v>1.1759259259259252E-2</v>
      </c>
      <c r="N132" s="75">
        <v>735</v>
      </c>
      <c r="O132" s="79">
        <v>2.1296296296296299E-2</v>
      </c>
      <c r="P132" s="79">
        <v>3.2002314814814817E-2</v>
      </c>
      <c r="Q132" s="79">
        <v>0.12524768518518511</v>
      </c>
      <c r="R132" s="25">
        <v>658</v>
      </c>
      <c r="S132" s="25">
        <v>71</v>
      </c>
      <c r="T132" s="79">
        <v>2.4185960709064331E-2</v>
      </c>
      <c r="U132" s="80">
        <v>250.69359433333332</v>
      </c>
      <c r="X132" s="81">
        <v>0.90730653280614992</v>
      </c>
      <c r="Y132" s="80"/>
    </row>
    <row r="133" spans="1:25" hidden="1" x14ac:dyDescent="0.25">
      <c r="A133" s="75">
        <f t="shared" si="2"/>
        <v>2019</v>
      </c>
      <c r="B133" s="76">
        <v>43597</v>
      </c>
      <c r="C133" s="86">
        <v>43597</v>
      </c>
      <c r="D133" s="77">
        <v>1462</v>
      </c>
      <c r="E133" s="80">
        <v>1340</v>
      </c>
      <c r="F133" s="80">
        <v>962</v>
      </c>
      <c r="G133" s="78">
        <v>0.77894736842105261</v>
      </c>
      <c r="H133" s="78">
        <v>0.82105263157894737</v>
      </c>
      <c r="I133" s="78">
        <v>0.85263157894736841</v>
      </c>
      <c r="J133" s="75">
        <v>95</v>
      </c>
      <c r="K133" s="79">
        <v>3.5763888888888894E-3</v>
      </c>
      <c r="L133" s="79">
        <v>4.6921296296296303E-3</v>
      </c>
      <c r="M133" s="79">
        <v>8.5358796296296276E-3</v>
      </c>
      <c r="N133" s="75">
        <v>744</v>
      </c>
      <c r="O133" s="79">
        <v>2.1649305555555557E-2</v>
      </c>
      <c r="P133" s="79">
        <v>3.2241898148148151E-2</v>
      </c>
      <c r="Q133" s="79">
        <v>0.15390335648148148</v>
      </c>
      <c r="R133" s="25">
        <v>631</v>
      </c>
      <c r="S133" s="25">
        <v>77</v>
      </c>
      <c r="T133" s="79">
        <v>2.384141603935553E-2</v>
      </c>
      <c r="U133" s="80">
        <v>254.41136633333335</v>
      </c>
      <c r="X133" s="81">
        <v>0.90227953099773572</v>
      </c>
      <c r="Y133" s="80"/>
    </row>
    <row r="134" spans="1:25" hidden="1" x14ac:dyDescent="0.25">
      <c r="A134" s="75">
        <f t="shared" si="2"/>
        <v>2019</v>
      </c>
      <c r="B134" s="76">
        <v>43598</v>
      </c>
      <c r="C134" s="86">
        <v>43598</v>
      </c>
      <c r="D134" s="77">
        <v>1337</v>
      </c>
      <c r="E134" s="80">
        <v>1317</v>
      </c>
      <c r="F134" s="80">
        <v>1016</v>
      </c>
      <c r="G134" s="78">
        <v>0.61428571428571432</v>
      </c>
      <c r="H134" s="78">
        <v>0.67142857142857137</v>
      </c>
      <c r="I134" s="78">
        <v>0.72857142857142854</v>
      </c>
      <c r="J134" s="75">
        <v>70</v>
      </c>
      <c r="K134" s="79">
        <v>4.5196759259259261E-3</v>
      </c>
      <c r="L134" s="79">
        <v>5.7991898148148152E-3</v>
      </c>
      <c r="M134" s="79">
        <v>1.0788773148148146E-2</v>
      </c>
      <c r="N134" s="75">
        <v>783</v>
      </c>
      <c r="O134" s="79">
        <v>2.1111111111111112E-2</v>
      </c>
      <c r="P134" s="79">
        <v>3.1668981481481485E-2</v>
      </c>
      <c r="Q134" s="79">
        <v>0.13620717592592593</v>
      </c>
      <c r="R134" s="25">
        <v>727</v>
      </c>
      <c r="S134" s="25">
        <v>51</v>
      </c>
      <c r="T134" s="79">
        <v>2.7056908553355331E-2</v>
      </c>
      <c r="U134" s="80">
        <v>269.78720733333324</v>
      </c>
      <c r="X134" s="81">
        <v>0.93436669698687869</v>
      </c>
      <c r="Y134" s="80"/>
    </row>
    <row r="135" spans="1:25" hidden="1" x14ac:dyDescent="0.25">
      <c r="A135" s="75">
        <f t="shared" si="2"/>
        <v>2019</v>
      </c>
      <c r="B135" s="76">
        <v>43599</v>
      </c>
      <c r="C135" s="86">
        <v>43599</v>
      </c>
      <c r="D135" s="77">
        <v>1359</v>
      </c>
      <c r="E135" s="80">
        <v>1297</v>
      </c>
      <c r="F135" s="80">
        <v>936</v>
      </c>
      <c r="G135" s="78">
        <v>0.61428571428571432</v>
      </c>
      <c r="H135" s="78">
        <v>0.68571428571428572</v>
      </c>
      <c r="I135" s="78">
        <v>0.7857142857142857</v>
      </c>
      <c r="J135" s="75">
        <v>70</v>
      </c>
      <c r="K135" s="79">
        <v>4.7106481481481478E-3</v>
      </c>
      <c r="L135" s="79">
        <v>5.9699074074074081E-3</v>
      </c>
      <c r="M135" s="79">
        <v>1.106712962962963E-2</v>
      </c>
      <c r="N135" s="75">
        <v>702</v>
      </c>
      <c r="O135" s="79">
        <v>2.255787037037037E-2</v>
      </c>
      <c r="P135" s="79">
        <v>3.5624999999999997E-2</v>
      </c>
      <c r="Q135" s="79">
        <v>0.1257175925925926</v>
      </c>
      <c r="R135" s="25">
        <v>647</v>
      </c>
      <c r="S135" s="25">
        <v>59</v>
      </c>
      <c r="T135" s="79">
        <v>2.3557560666232633E-2</v>
      </c>
      <c r="U135" s="80">
        <v>214.86581866666668</v>
      </c>
      <c r="X135" s="81">
        <v>0.92823874808263451</v>
      </c>
      <c r="Y135" s="80"/>
    </row>
    <row r="136" spans="1:25" hidden="1" x14ac:dyDescent="0.25">
      <c r="A136" s="75">
        <f t="shared" si="2"/>
        <v>2019</v>
      </c>
      <c r="B136" s="76">
        <v>43600</v>
      </c>
      <c r="C136" s="86">
        <v>43600</v>
      </c>
      <c r="D136" s="77">
        <v>1464</v>
      </c>
      <c r="E136" s="80">
        <v>1324</v>
      </c>
      <c r="F136" s="80">
        <v>989</v>
      </c>
      <c r="G136" s="78">
        <v>0.71250000000000002</v>
      </c>
      <c r="H136" s="78">
        <v>0.76249999999999996</v>
      </c>
      <c r="I136" s="78">
        <v>0.8125</v>
      </c>
      <c r="J136" s="75">
        <v>80</v>
      </c>
      <c r="K136" s="79">
        <v>3.5300925925925925E-3</v>
      </c>
      <c r="L136" s="79">
        <v>5.2546296296296299E-3</v>
      </c>
      <c r="M136" s="79">
        <v>9.9212962962962961E-3</v>
      </c>
      <c r="N136" s="75">
        <v>750</v>
      </c>
      <c r="O136" s="79">
        <v>2.1701388888888888E-2</v>
      </c>
      <c r="P136" s="79">
        <v>3.5462962962962967E-2</v>
      </c>
      <c r="Q136" s="79">
        <v>0.13519560185185181</v>
      </c>
      <c r="R136" s="25">
        <v>686</v>
      </c>
      <c r="S136" s="25">
        <v>67</v>
      </c>
      <c r="T136" s="79">
        <v>1.6402628062520481E-2</v>
      </c>
      <c r="U136" s="80">
        <v>144.83331649999994</v>
      </c>
      <c r="X136" s="81">
        <v>0.946281468609801</v>
      </c>
      <c r="Y136" s="80"/>
    </row>
    <row r="137" spans="1:25" hidden="1" x14ac:dyDescent="0.25">
      <c r="A137" s="75">
        <f t="shared" si="2"/>
        <v>2019</v>
      </c>
      <c r="B137" s="76">
        <v>43601</v>
      </c>
      <c r="C137" s="86">
        <v>43601</v>
      </c>
      <c r="D137" s="77">
        <v>1316</v>
      </c>
      <c r="E137" s="80">
        <v>1296</v>
      </c>
      <c r="F137" s="80">
        <v>968</v>
      </c>
      <c r="G137" s="78">
        <v>0.70491803278688525</v>
      </c>
      <c r="H137" s="78">
        <v>0.77049180327868849</v>
      </c>
      <c r="I137" s="78">
        <v>0.81967213114754101</v>
      </c>
      <c r="J137" s="75">
        <v>61</v>
      </c>
      <c r="K137" s="79">
        <v>3.7500000000000003E-3</v>
      </c>
      <c r="L137" s="79">
        <v>4.8148148148148152E-3</v>
      </c>
      <c r="M137" s="79">
        <v>1.0972222222222223E-2</v>
      </c>
      <c r="N137" s="75">
        <v>734</v>
      </c>
      <c r="O137" s="79">
        <v>2.0185185185185184E-2</v>
      </c>
      <c r="P137" s="79">
        <v>3.1888888888888883E-2</v>
      </c>
      <c r="Q137" s="79">
        <v>0.11179224537037043</v>
      </c>
      <c r="R137" s="25">
        <v>699</v>
      </c>
      <c r="S137" s="25">
        <v>66</v>
      </c>
      <c r="T137" s="79">
        <v>2.1046891037390054E-2</v>
      </c>
      <c r="U137" s="80">
        <v>196.75859666666665</v>
      </c>
      <c r="X137" s="81">
        <v>0.96014132242813888</v>
      </c>
      <c r="Y137" s="80"/>
    </row>
    <row r="138" spans="1:25" hidden="1" x14ac:dyDescent="0.25">
      <c r="A138" s="75">
        <f t="shared" si="2"/>
        <v>2019</v>
      </c>
      <c r="B138" s="76">
        <v>43602</v>
      </c>
      <c r="C138" s="86">
        <v>43602</v>
      </c>
      <c r="D138" s="77">
        <v>1244</v>
      </c>
      <c r="E138" s="80">
        <v>1242</v>
      </c>
      <c r="F138" s="80">
        <v>948</v>
      </c>
      <c r="G138" s="78">
        <v>0.77142857142857146</v>
      </c>
      <c r="H138" s="78">
        <v>0.8</v>
      </c>
      <c r="I138" s="78">
        <v>0.82857142857142863</v>
      </c>
      <c r="J138" s="75">
        <v>70</v>
      </c>
      <c r="K138" s="79">
        <v>4.0162037037037041E-3</v>
      </c>
      <c r="L138" s="79">
        <v>4.6973379629629631E-3</v>
      </c>
      <c r="M138" s="79">
        <v>1.1634837962962961E-2</v>
      </c>
      <c r="N138" s="75">
        <v>722</v>
      </c>
      <c r="O138" s="79">
        <v>2.1296296296296299E-2</v>
      </c>
      <c r="P138" s="79">
        <v>3.3703703703703708E-2</v>
      </c>
      <c r="Q138" s="79">
        <v>0.13083391203703695</v>
      </c>
      <c r="R138" s="25">
        <v>679</v>
      </c>
      <c r="S138" s="25">
        <v>57</v>
      </c>
      <c r="T138" s="79">
        <v>2.1206821034136542E-2</v>
      </c>
      <c r="U138" s="80">
        <v>167.46303483333335</v>
      </c>
      <c r="X138" s="81">
        <v>0.92825826017550794</v>
      </c>
      <c r="Y138" s="80"/>
    </row>
    <row r="139" spans="1:25" hidden="1" x14ac:dyDescent="0.25">
      <c r="A139" s="75">
        <f t="shared" si="2"/>
        <v>2019</v>
      </c>
      <c r="B139" s="76">
        <v>43603</v>
      </c>
      <c r="C139" s="86">
        <v>43603</v>
      </c>
      <c r="D139" s="77">
        <v>1516</v>
      </c>
      <c r="E139" s="80">
        <v>1395</v>
      </c>
      <c r="F139" s="80">
        <v>1018</v>
      </c>
      <c r="G139" s="78">
        <v>0.67032967032967028</v>
      </c>
      <c r="H139" s="78">
        <v>0.74725274725274726</v>
      </c>
      <c r="I139" s="78">
        <v>0.79120879120879117</v>
      </c>
      <c r="J139" s="75">
        <v>91</v>
      </c>
      <c r="K139" s="79">
        <v>3.4490740740740745E-3</v>
      </c>
      <c r="L139" s="79">
        <v>5.1736111111111106E-3</v>
      </c>
      <c r="M139" s="79">
        <v>1.0653935185185186E-2</v>
      </c>
      <c r="N139" s="75">
        <v>784</v>
      </c>
      <c r="O139" s="79">
        <v>2.0208333333333335E-2</v>
      </c>
      <c r="P139" s="79">
        <v>3.4351273148148148E-2</v>
      </c>
      <c r="Q139" s="79">
        <v>0.11478124999999977</v>
      </c>
      <c r="R139" s="25">
        <v>696</v>
      </c>
      <c r="S139" s="25">
        <v>73</v>
      </c>
      <c r="T139" s="79">
        <v>1.7756935316593885E-2</v>
      </c>
      <c r="U139" s="80">
        <v>134.43609316666667</v>
      </c>
      <c r="X139" s="81">
        <v>0.89608984141941261</v>
      </c>
      <c r="Y139" s="80"/>
    </row>
    <row r="140" spans="1:25" hidden="1" x14ac:dyDescent="0.25">
      <c r="A140" s="75">
        <f t="shared" si="2"/>
        <v>2019</v>
      </c>
      <c r="B140" s="76">
        <v>43604</v>
      </c>
      <c r="C140" s="86">
        <v>43604</v>
      </c>
      <c r="D140" s="77">
        <v>1442</v>
      </c>
      <c r="E140" s="80">
        <v>1369</v>
      </c>
      <c r="F140" s="80">
        <v>987</v>
      </c>
      <c r="G140" s="78">
        <v>0.70114942528735635</v>
      </c>
      <c r="H140" s="78">
        <v>0.7816091954022989</v>
      </c>
      <c r="I140" s="78">
        <v>0.83908045977011492</v>
      </c>
      <c r="J140" s="75">
        <v>88</v>
      </c>
      <c r="K140" s="79">
        <v>3.7962962962962963E-3</v>
      </c>
      <c r="L140" s="79">
        <v>5.2488425925925923E-3</v>
      </c>
      <c r="M140" s="79">
        <v>1.0223379629629633E-2</v>
      </c>
      <c r="N140" s="75">
        <v>756</v>
      </c>
      <c r="O140" s="79">
        <v>1.9918981481481482E-2</v>
      </c>
      <c r="P140" s="79">
        <v>3.0311342592592598E-2</v>
      </c>
      <c r="Q140" s="79">
        <v>9.9503472222222208E-2</v>
      </c>
      <c r="R140" s="25">
        <v>690</v>
      </c>
      <c r="S140" s="25">
        <v>59</v>
      </c>
      <c r="T140" s="79">
        <v>2.6977058302005072E-2</v>
      </c>
      <c r="U140" s="80">
        <v>265.51581300000004</v>
      </c>
      <c r="X140" s="81">
        <v>0.86946416482464695</v>
      </c>
      <c r="Y140" s="80"/>
    </row>
    <row r="141" spans="1:25" hidden="1" x14ac:dyDescent="0.25">
      <c r="A141" s="75">
        <f t="shared" si="2"/>
        <v>2019</v>
      </c>
      <c r="B141" s="76">
        <v>43605</v>
      </c>
      <c r="C141" s="86">
        <v>43605</v>
      </c>
      <c r="D141" s="77">
        <v>1363</v>
      </c>
      <c r="E141" s="80">
        <v>1343</v>
      </c>
      <c r="F141" s="80">
        <v>952</v>
      </c>
      <c r="G141" s="78">
        <v>0.66666666666666663</v>
      </c>
      <c r="H141" s="78">
        <v>0.81944444444444442</v>
      </c>
      <c r="I141" s="78">
        <v>0.81944444444444442</v>
      </c>
      <c r="J141" s="75">
        <v>72</v>
      </c>
      <c r="K141" s="79">
        <v>3.975694444444444E-3</v>
      </c>
      <c r="L141" s="79">
        <v>5.5011574074074077E-3</v>
      </c>
      <c r="M141" s="79">
        <v>1.2773148148148146E-2</v>
      </c>
      <c r="N141" s="75">
        <v>697</v>
      </c>
      <c r="O141" s="79">
        <v>2.4328703703703703E-2</v>
      </c>
      <c r="P141" s="79">
        <v>3.7023148148148152E-2</v>
      </c>
      <c r="Q141" s="79">
        <v>0.14712962962962955</v>
      </c>
      <c r="R141" s="25">
        <v>655</v>
      </c>
      <c r="S141" s="25">
        <v>75</v>
      </c>
      <c r="T141" s="79">
        <v>3.5423533573759255E-2</v>
      </c>
      <c r="U141" s="80">
        <v>402.94164566666672</v>
      </c>
      <c r="X141" s="81">
        <v>0.91419332336533854</v>
      </c>
      <c r="Y141" s="80"/>
    </row>
    <row r="142" spans="1:25" hidden="1" x14ac:dyDescent="0.25">
      <c r="A142" s="75">
        <f t="shared" si="2"/>
        <v>2019</v>
      </c>
      <c r="B142" s="76">
        <v>43606</v>
      </c>
      <c r="C142" s="86">
        <v>43606</v>
      </c>
      <c r="D142" s="77">
        <v>1273</v>
      </c>
      <c r="E142" s="80">
        <v>1222</v>
      </c>
      <c r="F142" s="80">
        <v>903</v>
      </c>
      <c r="G142" s="78">
        <v>0.7068965517241379</v>
      </c>
      <c r="H142" s="78">
        <v>0.77586206896551724</v>
      </c>
      <c r="I142" s="78">
        <v>0.81034482758620685</v>
      </c>
      <c r="J142" s="75">
        <v>58</v>
      </c>
      <c r="K142" s="79">
        <v>3.5358796296296297E-3</v>
      </c>
      <c r="L142" s="79">
        <v>4.8506944444444465E-3</v>
      </c>
      <c r="M142" s="79">
        <v>9.8535879629629616E-3</v>
      </c>
      <c r="N142" s="75">
        <v>673</v>
      </c>
      <c r="O142" s="79">
        <v>2.0324074074074074E-2</v>
      </c>
      <c r="P142" s="79">
        <v>3.024768518518519E-2</v>
      </c>
      <c r="Q142" s="79">
        <v>0.12565277777777775</v>
      </c>
      <c r="R142" s="25">
        <v>654</v>
      </c>
      <c r="S142" s="25">
        <v>49</v>
      </c>
      <c r="T142" s="79">
        <v>2.4399786701713388E-2</v>
      </c>
      <c r="U142" s="80">
        <v>257.18387216666667</v>
      </c>
      <c r="X142" s="81">
        <v>0.91185205917542689</v>
      </c>
      <c r="Y142" s="80"/>
    </row>
    <row r="143" spans="1:25" hidden="1" x14ac:dyDescent="0.25">
      <c r="A143" s="75">
        <f t="shared" si="2"/>
        <v>2019</v>
      </c>
      <c r="B143" s="76">
        <v>43607</v>
      </c>
      <c r="C143" s="86">
        <v>43607</v>
      </c>
      <c r="D143" s="77">
        <v>1252</v>
      </c>
      <c r="E143" s="80">
        <v>1261</v>
      </c>
      <c r="F143" s="80">
        <v>961</v>
      </c>
      <c r="G143" s="78">
        <v>0.77777777777777779</v>
      </c>
      <c r="H143" s="78">
        <v>0.77777777777777779</v>
      </c>
      <c r="I143" s="78">
        <v>0.79629629629629628</v>
      </c>
      <c r="J143" s="75">
        <v>54</v>
      </c>
      <c r="K143" s="79">
        <v>3.5648148148148145E-3</v>
      </c>
      <c r="L143" s="79">
        <v>4.9589120370370377E-3</v>
      </c>
      <c r="M143" s="79">
        <v>1.2164351851851839E-2</v>
      </c>
      <c r="N143" s="75">
        <v>747</v>
      </c>
      <c r="O143" s="79">
        <v>1.5821759259259261E-2</v>
      </c>
      <c r="P143" s="79">
        <v>2.3394097222222222E-2</v>
      </c>
      <c r="Q143" s="79">
        <v>8.6009837962962965E-2</v>
      </c>
      <c r="R143" s="25">
        <v>664</v>
      </c>
      <c r="S143" s="25">
        <v>70</v>
      </c>
      <c r="T143" s="79">
        <v>2.1204460666232654E-2</v>
      </c>
      <c r="U143" s="80">
        <v>193.16581750000006</v>
      </c>
      <c r="X143" s="81">
        <v>0.97157295814405897</v>
      </c>
      <c r="Y143" s="80"/>
    </row>
    <row r="144" spans="1:25" hidden="1" x14ac:dyDescent="0.25">
      <c r="A144" s="75">
        <f t="shared" si="2"/>
        <v>2019</v>
      </c>
      <c r="B144" s="76">
        <v>43608</v>
      </c>
      <c r="C144" s="86">
        <v>43608</v>
      </c>
      <c r="D144" s="77">
        <v>1312</v>
      </c>
      <c r="E144" s="80">
        <v>1323</v>
      </c>
      <c r="F144" s="80">
        <v>1013</v>
      </c>
      <c r="G144" s="78">
        <v>0.73134328358208955</v>
      </c>
      <c r="H144" s="78">
        <v>0.79104477611940294</v>
      </c>
      <c r="I144" s="78">
        <v>0.82089552238805974</v>
      </c>
      <c r="J144" s="75">
        <v>67</v>
      </c>
      <c r="K144" s="79">
        <v>3.8773148148148148E-3</v>
      </c>
      <c r="L144" s="79">
        <v>4.612268518518519E-3</v>
      </c>
      <c r="M144" s="79">
        <v>9.7581018518518511E-3</v>
      </c>
      <c r="N144" s="75">
        <v>731</v>
      </c>
      <c r="O144" s="79">
        <v>1.5000000000000001E-2</v>
      </c>
      <c r="P144" s="79">
        <v>2.4577546296296295E-2</v>
      </c>
      <c r="Q144" s="79">
        <v>9.069097222222218E-2</v>
      </c>
      <c r="R144" s="25">
        <v>723</v>
      </c>
      <c r="S144" s="25">
        <v>67</v>
      </c>
      <c r="T144" s="79">
        <v>2.4243373206269063E-2</v>
      </c>
      <c r="U144" s="80">
        <v>205.74136583333328</v>
      </c>
      <c r="X144" s="81">
        <v>0.96306374737703671</v>
      </c>
      <c r="Y144" s="80"/>
    </row>
    <row r="145" spans="1:25" hidden="1" x14ac:dyDescent="0.25">
      <c r="A145" s="75">
        <f t="shared" si="2"/>
        <v>2019</v>
      </c>
      <c r="B145" s="76">
        <v>43609</v>
      </c>
      <c r="C145" s="86">
        <v>43609</v>
      </c>
      <c r="D145" s="77">
        <v>1248</v>
      </c>
      <c r="E145" s="80">
        <v>1272</v>
      </c>
      <c r="F145" s="80">
        <v>986</v>
      </c>
      <c r="G145" s="78">
        <v>0.75</v>
      </c>
      <c r="H145" s="78">
        <v>0.81944444444444442</v>
      </c>
      <c r="I145" s="78">
        <v>0.875</v>
      </c>
      <c r="J145" s="75">
        <v>72</v>
      </c>
      <c r="K145" s="79">
        <v>3.107638888888889E-3</v>
      </c>
      <c r="L145" s="79">
        <v>4.0810185185185185E-3</v>
      </c>
      <c r="M145" s="79">
        <v>8.7708333333333336E-3</v>
      </c>
      <c r="N145" s="75">
        <v>727</v>
      </c>
      <c r="O145" s="79">
        <v>1.7546296296296296E-2</v>
      </c>
      <c r="P145" s="79">
        <v>2.4728009259259262E-2</v>
      </c>
      <c r="Q145" s="79">
        <v>9.5364583333333336E-2</v>
      </c>
      <c r="R145" s="25">
        <v>693</v>
      </c>
      <c r="S145" s="25">
        <v>72</v>
      </c>
      <c r="T145" s="79">
        <v>2.0019558153253837E-2</v>
      </c>
      <c r="U145" s="80">
        <v>214.88553866666666</v>
      </c>
      <c r="X145" s="81">
        <v>0.94680650218208262</v>
      </c>
      <c r="Y145" s="80"/>
    </row>
    <row r="146" spans="1:25" hidden="1" x14ac:dyDescent="0.25">
      <c r="A146" s="75">
        <f t="shared" si="2"/>
        <v>2019</v>
      </c>
      <c r="B146" s="76">
        <v>43610</v>
      </c>
      <c r="C146" s="86">
        <v>43610</v>
      </c>
      <c r="D146" s="77">
        <v>1394</v>
      </c>
      <c r="E146" s="80">
        <v>1309</v>
      </c>
      <c r="F146" s="80">
        <v>972</v>
      </c>
      <c r="G146" s="78">
        <v>0.6470588235294118</v>
      </c>
      <c r="H146" s="78">
        <v>0.75</v>
      </c>
      <c r="I146" s="78">
        <v>0.79411764705882348</v>
      </c>
      <c r="J146" s="75">
        <v>68</v>
      </c>
      <c r="K146" s="79">
        <v>4.1724537037037034E-3</v>
      </c>
      <c r="L146" s="79">
        <v>5.558449074074075E-3</v>
      </c>
      <c r="M146" s="79">
        <v>1.2539930555555554E-2</v>
      </c>
      <c r="N146" s="75">
        <v>749</v>
      </c>
      <c r="O146" s="79">
        <v>1.7314814814814814E-2</v>
      </c>
      <c r="P146" s="79">
        <v>2.5273148148148149E-2</v>
      </c>
      <c r="Q146" s="79">
        <v>8.0965277777777789E-2</v>
      </c>
      <c r="R146" s="25">
        <v>653</v>
      </c>
      <c r="S146" s="25">
        <v>74</v>
      </c>
      <c r="T146" s="79">
        <v>2.0037612459023475E-2</v>
      </c>
      <c r="U146" s="80">
        <v>190.75109599999999</v>
      </c>
      <c r="X146" s="81">
        <v>0.91671488322720396</v>
      </c>
      <c r="Y146" s="80"/>
    </row>
    <row r="147" spans="1:25" hidden="1" x14ac:dyDescent="0.25">
      <c r="A147" s="75">
        <f t="shared" si="2"/>
        <v>2019</v>
      </c>
      <c r="B147" s="76">
        <v>43611</v>
      </c>
      <c r="C147" s="86">
        <v>43611</v>
      </c>
      <c r="D147" s="77">
        <v>1465</v>
      </c>
      <c r="E147" s="80">
        <v>1334</v>
      </c>
      <c r="F147" s="80">
        <v>989</v>
      </c>
      <c r="G147" s="78">
        <v>0.60759493670886078</v>
      </c>
      <c r="H147" s="78">
        <v>0.64556962025316456</v>
      </c>
      <c r="I147" s="78">
        <v>0.70886075949367089</v>
      </c>
      <c r="J147" s="75">
        <v>79</v>
      </c>
      <c r="K147" s="79">
        <v>4.4444444444444444E-3</v>
      </c>
      <c r="L147" s="79">
        <v>6.3032407407407421E-3</v>
      </c>
      <c r="M147" s="79">
        <v>1.1530092592592592E-2</v>
      </c>
      <c r="N147" s="75">
        <v>797</v>
      </c>
      <c r="O147" s="79">
        <v>2.0347222222222225E-2</v>
      </c>
      <c r="P147" s="79">
        <v>3.0162037037037032E-2</v>
      </c>
      <c r="Q147" s="79">
        <v>0.12267592592592587</v>
      </c>
      <c r="R147" s="25">
        <v>665</v>
      </c>
      <c r="S147" s="25">
        <v>72</v>
      </c>
      <c r="T147" s="79">
        <v>2.0367696752136736E-2</v>
      </c>
      <c r="U147" s="80">
        <v>193.84970950000007</v>
      </c>
      <c r="X147" s="81">
        <v>0.86973351965662582</v>
      </c>
      <c r="Y147" s="80"/>
    </row>
    <row r="148" spans="1:25" hidden="1" x14ac:dyDescent="0.25">
      <c r="A148" s="75">
        <f t="shared" si="2"/>
        <v>2019</v>
      </c>
      <c r="B148" s="76">
        <v>43612</v>
      </c>
      <c r="C148" s="86">
        <v>43612</v>
      </c>
      <c r="D148" s="77">
        <v>1253</v>
      </c>
      <c r="E148" s="80">
        <v>1237</v>
      </c>
      <c r="F148" s="80">
        <v>966</v>
      </c>
      <c r="G148" s="78">
        <v>0.76415094339622647</v>
      </c>
      <c r="H148" s="78">
        <v>0.79245283018867929</v>
      </c>
      <c r="I148" s="78">
        <v>0.82075471698113212</v>
      </c>
      <c r="J148" s="75">
        <v>106</v>
      </c>
      <c r="K148" s="79">
        <v>3.2986111111111111E-3</v>
      </c>
      <c r="L148" s="79">
        <v>3.9438657407407408E-3</v>
      </c>
      <c r="M148" s="79">
        <v>1.0662615740740742E-2</v>
      </c>
      <c r="N148" s="75">
        <v>718</v>
      </c>
      <c r="O148" s="79">
        <v>1.6591435185185185E-2</v>
      </c>
      <c r="P148" s="79">
        <v>2.5234953703703704E-2</v>
      </c>
      <c r="Q148" s="79">
        <v>0.12942071759259249</v>
      </c>
      <c r="R148" s="25">
        <v>680</v>
      </c>
      <c r="S148" s="25">
        <v>69</v>
      </c>
      <c r="T148" s="79">
        <v>2.4404077527490541E-2</v>
      </c>
      <c r="U148" s="80">
        <v>251.05192333333332</v>
      </c>
      <c r="X148" s="81">
        <v>0.95421338811426981</v>
      </c>
      <c r="Y148" s="80"/>
    </row>
    <row r="149" spans="1:25" hidden="1" x14ac:dyDescent="0.25">
      <c r="A149" s="75">
        <f t="shared" si="2"/>
        <v>2019</v>
      </c>
      <c r="B149" s="76">
        <v>43613</v>
      </c>
      <c r="C149" s="86">
        <v>43613</v>
      </c>
      <c r="D149" s="77">
        <v>1322</v>
      </c>
      <c r="E149" s="80">
        <v>1249</v>
      </c>
      <c r="F149" s="80">
        <v>948</v>
      </c>
      <c r="G149" s="78">
        <v>0.74137931034482762</v>
      </c>
      <c r="H149" s="78">
        <v>0.77586206896551724</v>
      </c>
      <c r="I149" s="78">
        <v>0.82758620689655171</v>
      </c>
      <c r="J149" s="75">
        <v>58</v>
      </c>
      <c r="K149" s="79">
        <v>3.5763888888888894E-3</v>
      </c>
      <c r="L149" s="79">
        <v>4.4253472222222237E-3</v>
      </c>
      <c r="M149" s="79">
        <v>1.2510416666666668E-2</v>
      </c>
      <c r="N149" s="75">
        <v>729</v>
      </c>
      <c r="O149" s="79">
        <v>1.8067129629629631E-2</v>
      </c>
      <c r="P149" s="79">
        <v>2.7637152777777778E-2</v>
      </c>
      <c r="Q149" s="79">
        <v>0.12050694444444429</v>
      </c>
      <c r="R149" s="25">
        <v>676</v>
      </c>
      <c r="S149" s="25">
        <v>67</v>
      </c>
      <c r="T149" s="79">
        <v>2.6610774667245363E-2</v>
      </c>
      <c r="U149" s="80">
        <v>286.67664833333328</v>
      </c>
      <c r="X149" s="81">
        <v>0.93420555991049337</v>
      </c>
      <c r="Y149" s="80"/>
    </row>
    <row r="150" spans="1:25" hidden="1" x14ac:dyDescent="0.25">
      <c r="A150" s="75">
        <f t="shared" si="2"/>
        <v>2019</v>
      </c>
      <c r="B150" s="76">
        <v>43614</v>
      </c>
      <c r="C150" s="86">
        <v>43614</v>
      </c>
      <c r="D150" s="77">
        <v>1154</v>
      </c>
      <c r="E150" s="80">
        <v>1166</v>
      </c>
      <c r="F150" s="80">
        <v>914</v>
      </c>
      <c r="G150" s="78">
        <v>0.8392857142857143</v>
      </c>
      <c r="H150" s="78">
        <v>0.8928571428571429</v>
      </c>
      <c r="I150" s="78">
        <v>0.8928571428571429</v>
      </c>
      <c r="J150" s="75">
        <v>56</v>
      </c>
      <c r="K150" s="79">
        <v>3.6226851851851854E-3</v>
      </c>
      <c r="L150" s="79">
        <v>4.1724537037037043E-3</v>
      </c>
      <c r="M150" s="79">
        <v>8.4201388888888885E-3</v>
      </c>
      <c r="N150" s="75">
        <v>709</v>
      </c>
      <c r="O150" s="79">
        <v>1.4583333333333334E-2</v>
      </c>
      <c r="P150" s="79">
        <v>2.2405092592592595E-2</v>
      </c>
      <c r="Q150" s="79">
        <v>8.1680555555555562E-2</v>
      </c>
      <c r="R150" s="25">
        <v>633</v>
      </c>
      <c r="S150" s="25">
        <v>68</v>
      </c>
      <c r="T150" s="79">
        <v>1.7418830241935489E-2</v>
      </c>
      <c r="U150" s="80">
        <v>138.91692783333332</v>
      </c>
      <c r="X150" s="81">
        <v>0.95742051608659162</v>
      </c>
      <c r="Y150" s="80"/>
    </row>
    <row r="151" spans="1:25" hidden="1" x14ac:dyDescent="0.25">
      <c r="A151" s="75">
        <f t="shared" si="2"/>
        <v>2019</v>
      </c>
      <c r="B151" s="76">
        <v>43615</v>
      </c>
      <c r="C151" s="86">
        <v>43615</v>
      </c>
      <c r="D151" s="77">
        <v>1198</v>
      </c>
      <c r="E151" s="80">
        <v>1256</v>
      </c>
      <c r="F151" s="80">
        <v>966</v>
      </c>
      <c r="G151" s="78">
        <v>0.69354838709677424</v>
      </c>
      <c r="H151" s="78">
        <v>0.79032258064516125</v>
      </c>
      <c r="I151" s="78">
        <v>0.80645161290322576</v>
      </c>
      <c r="J151" s="75">
        <v>62</v>
      </c>
      <c r="K151" s="79">
        <v>4.4270833333333332E-3</v>
      </c>
      <c r="L151" s="79">
        <v>4.9959490740740745E-3</v>
      </c>
      <c r="M151" s="79">
        <v>1.0810185185185183E-2</v>
      </c>
      <c r="N151" s="75">
        <v>730</v>
      </c>
      <c r="O151" s="79">
        <v>1.8101851851851852E-2</v>
      </c>
      <c r="P151" s="79">
        <v>2.6370370370370374E-2</v>
      </c>
      <c r="Q151" s="79">
        <v>8.4655671296296239E-2</v>
      </c>
      <c r="R151" s="25">
        <v>702</v>
      </c>
      <c r="S151" s="25">
        <v>53</v>
      </c>
      <c r="T151" s="79">
        <v>2.0536114249958982E-2</v>
      </c>
      <c r="U151" s="80">
        <v>182.0169228333333</v>
      </c>
      <c r="X151" s="81">
        <v>0.92862013118848952</v>
      </c>
      <c r="Y151" s="80"/>
    </row>
    <row r="152" spans="1:25" hidden="1" x14ac:dyDescent="0.25">
      <c r="A152" s="75">
        <f t="shared" si="2"/>
        <v>2019</v>
      </c>
      <c r="B152" s="76">
        <v>43616</v>
      </c>
      <c r="C152" s="86">
        <v>43616</v>
      </c>
      <c r="D152" s="77">
        <v>1338</v>
      </c>
      <c r="E152" s="80">
        <v>1331</v>
      </c>
      <c r="F152" s="80">
        <v>1006</v>
      </c>
      <c r="G152" s="78">
        <v>0.84057971014492749</v>
      </c>
      <c r="H152" s="78">
        <v>0.86956521739130432</v>
      </c>
      <c r="I152" s="78">
        <v>0.91304347826086951</v>
      </c>
      <c r="J152" s="75">
        <v>69</v>
      </c>
      <c r="K152" s="79">
        <v>2.4652777777777776E-3</v>
      </c>
      <c r="L152" s="79">
        <v>3.4259259259259269E-3</v>
      </c>
      <c r="M152" s="79">
        <v>7.4398148148148132E-3</v>
      </c>
      <c r="N152" s="75">
        <v>738</v>
      </c>
      <c r="O152" s="79">
        <v>1.7760416666666667E-2</v>
      </c>
      <c r="P152" s="79">
        <v>2.8113425925925927E-2</v>
      </c>
      <c r="Q152" s="79">
        <v>0.10074074074074073</v>
      </c>
      <c r="R152" s="25">
        <v>723</v>
      </c>
      <c r="S152" s="25">
        <v>51</v>
      </c>
      <c r="T152" s="79">
        <v>2.0431905685211384E-2</v>
      </c>
      <c r="U152" s="80">
        <v>196.82887116666666</v>
      </c>
      <c r="X152" s="81">
        <v>0.92317380544278782</v>
      </c>
      <c r="Y152" s="80"/>
    </row>
    <row r="153" spans="1:25" hidden="1" x14ac:dyDescent="0.25">
      <c r="A153" s="75">
        <f t="shared" si="2"/>
        <v>2019</v>
      </c>
      <c r="B153" s="76">
        <v>43617</v>
      </c>
      <c r="C153" s="86">
        <v>43617</v>
      </c>
      <c r="D153" s="77">
        <v>1603</v>
      </c>
      <c r="E153" s="80">
        <v>1480</v>
      </c>
      <c r="F153" s="80">
        <v>1036</v>
      </c>
      <c r="G153" s="78">
        <v>0.66326530612244894</v>
      </c>
      <c r="H153" s="78">
        <v>0.74489795918367352</v>
      </c>
      <c r="I153" s="78">
        <v>0.76530612244897955</v>
      </c>
      <c r="J153" s="75">
        <v>98</v>
      </c>
      <c r="K153" s="79">
        <v>4.1203703703703706E-3</v>
      </c>
      <c r="L153" s="79">
        <v>5.2899305555555564E-3</v>
      </c>
      <c r="M153" s="79">
        <v>1.3381365740740739E-2</v>
      </c>
      <c r="N153" s="75">
        <v>805</v>
      </c>
      <c r="O153" s="79">
        <v>2.1388888888888891E-2</v>
      </c>
      <c r="P153" s="79">
        <v>3.2601851851851854E-2</v>
      </c>
      <c r="Q153" s="79">
        <v>0.11539120370370365</v>
      </c>
      <c r="R153" s="25">
        <v>680</v>
      </c>
      <c r="S153" s="25">
        <v>68</v>
      </c>
      <c r="T153" s="79">
        <v>2.3414366993713909E-2</v>
      </c>
      <c r="U153" s="80">
        <v>245.73470583333341</v>
      </c>
      <c r="X153" s="81">
        <v>0.88528328874532469</v>
      </c>
      <c r="Y153" s="80"/>
    </row>
    <row r="154" spans="1:25" hidden="1" x14ac:dyDescent="0.25">
      <c r="A154" s="75">
        <f t="shared" si="2"/>
        <v>2019</v>
      </c>
      <c r="B154" s="76">
        <v>43618</v>
      </c>
      <c r="C154" s="86">
        <v>43618</v>
      </c>
      <c r="D154" s="77">
        <v>1528</v>
      </c>
      <c r="E154" s="80">
        <v>1337</v>
      </c>
      <c r="F154" s="80">
        <v>923</v>
      </c>
      <c r="G154" s="78">
        <v>0.651685393258427</v>
      </c>
      <c r="H154" s="78">
        <v>0.7415730337078652</v>
      </c>
      <c r="I154" s="78">
        <v>0.7415730337078652</v>
      </c>
      <c r="J154" s="75">
        <v>89</v>
      </c>
      <c r="K154" s="79">
        <v>4.6064814814814822E-3</v>
      </c>
      <c r="L154" s="79">
        <v>5.4976851851851853E-3</v>
      </c>
      <c r="M154" s="79">
        <v>1.0761574074074071E-2</v>
      </c>
      <c r="N154" s="75">
        <v>698</v>
      </c>
      <c r="O154" s="79">
        <v>2.9027777777777777E-2</v>
      </c>
      <c r="P154" s="79">
        <v>4.7734953703703703E-2</v>
      </c>
      <c r="Q154" s="79">
        <v>0.14814872685185185</v>
      </c>
      <c r="R154" s="25">
        <v>625</v>
      </c>
      <c r="S154" s="25">
        <v>56</v>
      </c>
      <c r="T154" s="79">
        <v>3.1786011192677169E-2</v>
      </c>
      <c r="U154" s="80">
        <v>329.35720233333342</v>
      </c>
      <c r="X154" s="81">
        <v>0.89857482231304386</v>
      </c>
      <c r="Y154" s="80"/>
    </row>
    <row r="155" spans="1:25" hidden="1" x14ac:dyDescent="0.25">
      <c r="A155" s="75">
        <f t="shared" si="2"/>
        <v>2019</v>
      </c>
      <c r="B155" s="76">
        <v>43619</v>
      </c>
      <c r="C155" s="86">
        <v>43619</v>
      </c>
      <c r="D155" s="77">
        <v>1378</v>
      </c>
      <c r="E155" s="80">
        <v>1323</v>
      </c>
      <c r="F155" s="80">
        <v>935</v>
      </c>
      <c r="G155" s="78">
        <v>0.625</v>
      </c>
      <c r="H155" s="78">
        <v>0.6964285714285714</v>
      </c>
      <c r="I155" s="78">
        <v>0.7857142857142857</v>
      </c>
      <c r="J155" s="75">
        <v>56</v>
      </c>
      <c r="K155" s="79">
        <v>3.6863425925925931E-3</v>
      </c>
      <c r="L155" s="79">
        <v>5.7089120370370375E-3</v>
      </c>
      <c r="M155" s="79">
        <v>1.1724537037037037E-2</v>
      </c>
      <c r="N155" s="75">
        <v>717</v>
      </c>
      <c r="O155" s="79">
        <v>2.3703703703703706E-2</v>
      </c>
      <c r="P155" s="79">
        <v>3.4067129629629635E-2</v>
      </c>
      <c r="Q155" s="79">
        <v>0.14063425925925893</v>
      </c>
      <c r="R155" s="25">
        <v>681</v>
      </c>
      <c r="S155" s="25">
        <v>58</v>
      </c>
      <c r="T155" s="79">
        <v>3.4652327360284396E-2</v>
      </c>
      <c r="U155" s="80">
        <v>406.78914716666668</v>
      </c>
      <c r="X155" s="81">
        <v>0.9312640302086449</v>
      </c>
      <c r="Y155" s="80"/>
    </row>
    <row r="156" spans="1:25" hidden="1" x14ac:dyDescent="0.25">
      <c r="A156" s="75">
        <f t="shared" si="2"/>
        <v>2019</v>
      </c>
      <c r="B156" s="76">
        <v>43620</v>
      </c>
      <c r="C156" s="86">
        <v>43620</v>
      </c>
      <c r="D156" s="77">
        <v>1328</v>
      </c>
      <c r="E156" s="80">
        <v>1248</v>
      </c>
      <c r="F156" s="80">
        <v>921</v>
      </c>
      <c r="G156" s="78">
        <v>0.6216216216216216</v>
      </c>
      <c r="H156" s="78">
        <v>0.7432432432432432</v>
      </c>
      <c r="I156" s="78">
        <v>0.77027027027027029</v>
      </c>
      <c r="J156" s="75">
        <v>75</v>
      </c>
      <c r="K156" s="79">
        <v>4.108796296296297E-3</v>
      </c>
      <c r="L156" s="79">
        <v>5.7175925925925918E-3</v>
      </c>
      <c r="M156" s="79">
        <v>1.2099537037037037E-2</v>
      </c>
      <c r="N156" s="75">
        <v>670</v>
      </c>
      <c r="O156" s="79">
        <v>2.2274305555555558E-2</v>
      </c>
      <c r="P156" s="79">
        <v>3.6309027777777787E-2</v>
      </c>
      <c r="Q156" s="79">
        <v>0.14024768518518493</v>
      </c>
      <c r="R156" s="25">
        <v>642</v>
      </c>
      <c r="S156" s="25">
        <v>79</v>
      </c>
      <c r="T156" s="79">
        <v>3.1577876135773668E-2</v>
      </c>
      <c r="U156" s="80">
        <v>305.17887633333345</v>
      </c>
      <c r="X156" s="81">
        <v>0.93959377408286116</v>
      </c>
      <c r="Y156" s="80"/>
    </row>
    <row r="157" spans="1:25" hidden="1" x14ac:dyDescent="0.25">
      <c r="A157" s="75">
        <f t="shared" si="2"/>
        <v>2019</v>
      </c>
      <c r="B157" s="76">
        <v>43621</v>
      </c>
      <c r="C157" s="86">
        <v>43621</v>
      </c>
      <c r="D157" s="77">
        <v>1295</v>
      </c>
      <c r="E157" s="80">
        <v>1235</v>
      </c>
      <c r="F157" s="80">
        <v>921</v>
      </c>
      <c r="G157" s="78">
        <v>0.68181818181818177</v>
      </c>
      <c r="H157" s="78">
        <v>0.71212121212121215</v>
      </c>
      <c r="I157" s="78">
        <v>0.77272727272727271</v>
      </c>
      <c r="J157" s="75">
        <v>66</v>
      </c>
      <c r="K157" s="79">
        <v>3.6574074074074074E-3</v>
      </c>
      <c r="L157" s="79">
        <v>5.083912037037037E-3</v>
      </c>
      <c r="M157" s="79">
        <v>1.0321180555555556E-2</v>
      </c>
      <c r="N157" s="75">
        <v>673</v>
      </c>
      <c r="O157" s="79">
        <v>2.1817129629629631E-2</v>
      </c>
      <c r="P157" s="79">
        <v>3.4037037037037039E-2</v>
      </c>
      <c r="Q157" s="79">
        <v>0.11981712962962957</v>
      </c>
      <c r="R157" s="25">
        <v>657</v>
      </c>
      <c r="S157" s="25">
        <v>70</v>
      </c>
      <c r="T157" s="79">
        <v>2.2113311377114944E-2</v>
      </c>
      <c r="U157" s="80">
        <v>221.98610133333312</v>
      </c>
      <c r="X157" s="81">
        <v>0.90909954708676211</v>
      </c>
      <c r="Y157" s="80"/>
    </row>
    <row r="158" spans="1:25" hidden="1" x14ac:dyDescent="0.25">
      <c r="A158" s="75">
        <f t="shared" si="2"/>
        <v>2019</v>
      </c>
      <c r="B158" s="76">
        <v>43622</v>
      </c>
      <c r="C158" s="86">
        <v>43622</v>
      </c>
      <c r="D158" s="77">
        <v>1153</v>
      </c>
      <c r="E158" s="80">
        <v>1188</v>
      </c>
      <c r="F158" s="80">
        <v>951</v>
      </c>
      <c r="G158" s="78">
        <v>0.70967741935483875</v>
      </c>
      <c r="H158" s="78">
        <v>0.79032258064516125</v>
      </c>
      <c r="I158" s="78">
        <v>0.85483870967741937</v>
      </c>
      <c r="J158" s="75">
        <v>63</v>
      </c>
      <c r="K158" s="79">
        <v>4.108796296296297E-3</v>
      </c>
      <c r="L158" s="79">
        <v>4.8541666666666664E-3</v>
      </c>
      <c r="M158" s="79">
        <v>9.3946759259259226E-3</v>
      </c>
      <c r="N158" s="75">
        <v>707</v>
      </c>
      <c r="O158" s="79">
        <v>1.4606481481481482E-2</v>
      </c>
      <c r="P158" s="79">
        <v>2.2123842592592598E-2</v>
      </c>
      <c r="Q158" s="79">
        <v>8.5946759259259181E-2</v>
      </c>
      <c r="R158" s="25">
        <v>664</v>
      </c>
      <c r="S158" s="25">
        <v>50</v>
      </c>
      <c r="T158" s="79">
        <v>2.3465006546080976E-2</v>
      </c>
      <c r="U158" s="80">
        <v>239.74637816666672</v>
      </c>
      <c r="X158" s="81">
        <v>0.95474968483846745</v>
      </c>
      <c r="Y158" s="80"/>
    </row>
    <row r="159" spans="1:25" hidden="1" x14ac:dyDescent="0.25">
      <c r="A159" s="75">
        <f t="shared" si="2"/>
        <v>2019</v>
      </c>
      <c r="B159" s="76">
        <v>43623</v>
      </c>
      <c r="C159" s="86">
        <v>43623</v>
      </c>
      <c r="D159" s="77">
        <v>1163</v>
      </c>
      <c r="E159" s="80">
        <v>1216</v>
      </c>
      <c r="F159" s="80">
        <v>938</v>
      </c>
      <c r="G159" s="78">
        <v>0.80701754385964908</v>
      </c>
      <c r="H159" s="78">
        <v>0.91228070175438591</v>
      </c>
      <c r="I159" s="78">
        <v>0.91228070175438591</v>
      </c>
      <c r="J159" s="75">
        <v>57</v>
      </c>
      <c r="K159" s="79">
        <v>3.2175925925925931E-3</v>
      </c>
      <c r="L159" s="79">
        <v>4.0277777777777768E-3</v>
      </c>
      <c r="M159" s="79">
        <v>7.2546296296296291E-3</v>
      </c>
      <c r="N159" s="75">
        <v>700</v>
      </c>
      <c r="O159" s="79">
        <v>1.6035879629629633E-2</v>
      </c>
      <c r="P159" s="79">
        <v>2.6303240740740742E-2</v>
      </c>
      <c r="Q159" s="79">
        <v>9.2605324074074069E-2</v>
      </c>
      <c r="R159" s="25">
        <v>651</v>
      </c>
      <c r="S159" s="25">
        <v>64</v>
      </c>
      <c r="T159" s="79">
        <v>1.9316929455659076E-2</v>
      </c>
      <c r="U159" s="80">
        <v>173.98803766666666</v>
      </c>
      <c r="X159" s="81">
        <v>0.9378310118394535</v>
      </c>
      <c r="Y159" s="80"/>
    </row>
    <row r="160" spans="1:25" hidden="1" x14ac:dyDescent="0.25">
      <c r="A160" s="75">
        <f t="shared" si="2"/>
        <v>2019</v>
      </c>
      <c r="B160" s="76">
        <v>43624</v>
      </c>
      <c r="C160" s="86">
        <v>43624</v>
      </c>
      <c r="D160" s="77">
        <v>1259</v>
      </c>
      <c r="E160" s="80">
        <v>1252</v>
      </c>
      <c r="F160" s="80">
        <v>960</v>
      </c>
      <c r="G160" s="78">
        <v>0.759493670886076</v>
      </c>
      <c r="H160" s="78">
        <v>0.79746835443037978</v>
      </c>
      <c r="I160" s="78">
        <v>0.82278481012658233</v>
      </c>
      <c r="J160" s="75">
        <v>79</v>
      </c>
      <c r="K160" s="79">
        <v>3.4953703703703705E-3</v>
      </c>
      <c r="L160" s="79">
        <v>4.7118055555555559E-3</v>
      </c>
      <c r="M160" s="79">
        <v>8.7511574074074002E-3</v>
      </c>
      <c r="N160" s="75">
        <v>727</v>
      </c>
      <c r="O160" s="79">
        <v>1.5821759259259261E-2</v>
      </c>
      <c r="P160" s="79">
        <v>2.3384259259259261E-2</v>
      </c>
      <c r="Q160" s="79">
        <v>8.8905092592592508E-2</v>
      </c>
      <c r="R160" s="25">
        <v>650</v>
      </c>
      <c r="S160" s="25">
        <v>59</v>
      </c>
      <c r="T160" s="79">
        <v>1.5264917133246535E-2</v>
      </c>
      <c r="U160" s="80">
        <v>98.355262833333313</v>
      </c>
      <c r="X160" s="81">
        <v>0.87420552982308386</v>
      </c>
      <c r="Y160" s="80"/>
    </row>
    <row r="161" spans="1:25" hidden="1" x14ac:dyDescent="0.25">
      <c r="A161" s="75">
        <f t="shared" si="2"/>
        <v>2019</v>
      </c>
      <c r="B161" s="76">
        <v>43625</v>
      </c>
      <c r="C161" s="86">
        <v>43625</v>
      </c>
      <c r="D161" s="77">
        <v>1279</v>
      </c>
      <c r="E161" s="80">
        <v>1201</v>
      </c>
      <c r="F161" s="80">
        <v>924</v>
      </c>
      <c r="G161" s="78">
        <v>0.77611940298507465</v>
      </c>
      <c r="H161" s="78">
        <v>0.80597014925373134</v>
      </c>
      <c r="I161" s="78">
        <v>0.85074626865671643</v>
      </c>
      <c r="J161" s="75">
        <v>67</v>
      </c>
      <c r="K161" s="79">
        <v>2.8356481481481479E-3</v>
      </c>
      <c r="L161" s="79">
        <v>3.8310185185185179E-3</v>
      </c>
      <c r="M161" s="79">
        <v>1.3256944444444443E-2</v>
      </c>
      <c r="N161" s="75">
        <v>727</v>
      </c>
      <c r="O161" s="79">
        <v>1.4849537037037038E-2</v>
      </c>
      <c r="P161" s="79">
        <v>2.2561342592592595E-2</v>
      </c>
      <c r="Q161" s="79">
        <v>8.6731481481481451E-2</v>
      </c>
      <c r="R161" s="25">
        <v>635</v>
      </c>
      <c r="S161" s="25">
        <v>49</v>
      </c>
      <c r="T161" s="79">
        <v>2.0127367016100507E-2</v>
      </c>
      <c r="U161" s="80">
        <v>183.52192816666658</v>
      </c>
      <c r="X161" s="81">
        <v>0.89542961806910293</v>
      </c>
      <c r="Y161" s="80"/>
    </row>
    <row r="162" spans="1:25" hidden="1" x14ac:dyDescent="0.25">
      <c r="A162" s="75">
        <f t="shared" si="2"/>
        <v>2019</v>
      </c>
      <c r="B162" s="76">
        <v>43626</v>
      </c>
      <c r="C162" s="86">
        <v>43626</v>
      </c>
      <c r="D162" s="77">
        <v>1140</v>
      </c>
      <c r="E162" s="80">
        <v>1196</v>
      </c>
      <c r="F162" s="80">
        <v>924</v>
      </c>
      <c r="G162" s="78">
        <v>0.87301587301587302</v>
      </c>
      <c r="H162" s="78">
        <v>0.88888888888888884</v>
      </c>
      <c r="I162" s="78">
        <v>0.92063492063492058</v>
      </c>
      <c r="J162" s="75">
        <v>63</v>
      </c>
      <c r="K162" s="79">
        <v>2.7314814814814814E-3</v>
      </c>
      <c r="L162" s="79">
        <v>3.8032407407407407E-3</v>
      </c>
      <c r="M162" s="79">
        <v>8.5208333333333316E-3</v>
      </c>
      <c r="N162" s="75">
        <v>666</v>
      </c>
      <c r="O162" s="79">
        <v>1.4751157407407409E-2</v>
      </c>
      <c r="P162" s="79">
        <v>2.3414351851851853E-2</v>
      </c>
      <c r="Q162" s="79">
        <v>9.1915509259259273E-2</v>
      </c>
      <c r="R162" s="25">
        <v>677</v>
      </c>
      <c r="S162" s="25">
        <v>58</v>
      </c>
      <c r="T162" s="79">
        <v>2.1579120953310573E-2</v>
      </c>
      <c r="U162" s="80">
        <v>216.14553766666668</v>
      </c>
      <c r="X162" s="81">
        <v>0.96559146868742785</v>
      </c>
      <c r="Y162" s="80"/>
    </row>
    <row r="163" spans="1:25" hidden="1" x14ac:dyDescent="0.25">
      <c r="A163" s="75">
        <f t="shared" si="2"/>
        <v>2019</v>
      </c>
      <c r="B163" s="76">
        <v>43627</v>
      </c>
      <c r="C163" s="86">
        <v>43627</v>
      </c>
      <c r="D163" s="77">
        <v>1041</v>
      </c>
      <c r="E163" s="80">
        <v>1100</v>
      </c>
      <c r="F163" s="80">
        <v>901</v>
      </c>
      <c r="G163" s="78">
        <v>0.76190476190476186</v>
      </c>
      <c r="H163" s="78">
        <v>0.77777777777777779</v>
      </c>
      <c r="I163" s="78">
        <v>0.82539682539682535</v>
      </c>
      <c r="J163" s="75">
        <v>63</v>
      </c>
      <c r="K163" s="79">
        <v>3.2060185185185182E-3</v>
      </c>
      <c r="L163" s="79">
        <v>4.0706018518518522E-3</v>
      </c>
      <c r="M163" s="79">
        <v>1.0452546296296297E-2</v>
      </c>
      <c r="N163" s="75">
        <v>658</v>
      </c>
      <c r="O163" s="79">
        <v>1.299189814814815E-2</v>
      </c>
      <c r="P163" s="79">
        <v>1.8820023148148148E-2</v>
      </c>
      <c r="Q163" s="79">
        <v>5.886284722222223E-2</v>
      </c>
      <c r="R163" s="25">
        <v>643</v>
      </c>
      <c r="S163" s="25">
        <v>58</v>
      </c>
      <c r="T163" s="79">
        <v>1.9071220108695653E-2</v>
      </c>
      <c r="U163" s="80">
        <v>155.58998933333342</v>
      </c>
      <c r="X163" s="81">
        <v>0.96483646939272905</v>
      </c>
      <c r="Y163" s="80"/>
    </row>
    <row r="164" spans="1:25" hidden="1" x14ac:dyDescent="0.25">
      <c r="A164" s="75">
        <f t="shared" si="2"/>
        <v>2019</v>
      </c>
      <c r="B164" s="76">
        <v>43628</v>
      </c>
      <c r="C164" s="86">
        <v>43628</v>
      </c>
      <c r="D164" s="77">
        <v>1120</v>
      </c>
      <c r="E164" s="80">
        <v>1164</v>
      </c>
      <c r="F164" s="80">
        <v>913</v>
      </c>
      <c r="G164" s="78">
        <v>0.7592592592592593</v>
      </c>
      <c r="H164" s="78">
        <v>0.83333333333333337</v>
      </c>
      <c r="I164" s="78">
        <v>0.90740740740740744</v>
      </c>
      <c r="J164" s="75">
        <v>55</v>
      </c>
      <c r="K164" s="79">
        <v>4.0277777777777777E-3</v>
      </c>
      <c r="L164" s="79">
        <v>4.8859953703703704E-3</v>
      </c>
      <c r="M164" s="79">
        <v>9.0190972222222183E-3</v>
      </c>
      <c r="N164" s="75">
        <v>715</v>
      </c>
      <c r="O164" s="79">
        <v>1.5266203703703705E-2</v>
      </c>
      <c r="P164" s="79">
        <v>2.1696759259259263E-2</v>
      </c>
      <c r="Q164" s="79">
        <v>8.0173611111111084E-2</v>
      </c>
      <c r="R164" s="25">
        <v>660</v>
      </c>
      <c r="S164" s="25">
        <v>67</v>
      </c>
      <c r="T164" s="79">
        <v>1.992895605081826E-2</v>
      </c>
      <c r="U164" s="80">
        <v>165.65693283333326</v>
      </c>
      <c r="X164" s="81">
        <v>0.94794555897119481</v>
      </c>
      <c r="Y164" s="80"/>
    </row>
    <row r="165" spans="1:25" hidden="1" x14ac:dyDescent="0.25">
      <c r="A165" s="75">
        <f t="shared" si="2"/>
        <v>2019</v>
      </c>
      <c r="B165" s="76">
        <v>43629</v>
      </c>
      <c r="C165" s="86">
        <v>43629</v>
      </c>
      <c r="D165" s="77">
        <v>1184</v>
      </c>
      <c r="E165" s="80">
        <v>1212</v>
      </c>
      <c r="F165" s="80">
        <v>953</v>
      </c>
      <c r="G165" s="78">
        <v>0.72857142857142854</v>
      </c>
      <c r="H165" s="78">
        <v>0.81428571428571428</v>
      </c>
      <c r="I165" s="78">
        <v>0.8571428571428571</v>
      </c>
      <c r="J165" s="75">
        <v>70</v>
      </c>
      <c r="K165" s="79">
        <v>4.0625000000000001E-3</v>
      </c>
      <c r="L165" s="79">
        <v>4.7233796296296295E-3</v>
      </c>
      <c r="M165" s="79">
        <v>9.2158564814814811E-3</v>
      </c>
      <c r="N165" s="75">
        <v>691</v>
      </c>
      <c r="O165" s="79">
        <v>1.4340277777777778E-2</v>
      </c>
      <c r="P165" s="79">
        <v>2.1539351851851851E-2</v>
      </c>
      <c r="Q165" s="79">
        <v>9.8119212962962957E-2</v>
      </c>
      <c r="R165" s="25">
        <v>676</v>
      </c>
      <c r="S165" s="25">
        <v>67</v>
      </c>
      <c r="T165" s="79">
        <v>1.9700270258053931E-2</v>
      </c>
      <c r="U165" s="80">
        <v>188.76276700000003</v>
      </c>
      <c r="X165" s="81">
        <v>0.96599812645205885</v>
      </c>
      <c r="Y165" s="80"/>
    </row>
    <row r="166" spans="1:25" hidden="1" x14ac:dyDescent="0.25">
      <c r="A166" s="75">
        <f t="shared" si="2"/>
        <v>2019</v>
      </c>
      <c r="B166" s="76">
        <v>43630</v>
      </c>
      <c r="C166" s="86">
        <v>43630</v>
      </c>
      <c r="D166" s="77">
        <v>1269</v>
      </c>
      <c r="E166" s="80">
        <v>1262</v>
      </c>
      <c r="F166" s="80">
        <v>968</v>
      </c>
      <c r="G166" s="78">
        <v>0.73134328358208955</v>
      </c>
      <c r="H166" s="78">
        <v>0.76119402985074625</v>
      </c>
      <c r="I166" s="78">
        <v>0.79104477611940294</v>
      </c>
      <c r="J166" s="75">
        <v>67</v>
      </c>
      <c r="K166" s="79">
        <v>3.6689814814814814E-3</v>
      </c>
      <c r="L166" s="79">
        <v>5.170138888888889E-3</v>
      </c>
      <c r="M166" s="79">
        <v>1.0512731481481481E-2</v>
      </c>
      <c r="N166" s="75">
        <v>727</v>
      </c>
      <c r="O166" s="79">
        <v>1.6620370370370372E-2</v>
      </c>
      <c r="P166" s="79">
        <v>2.3734953703703706E-2</v>
      </c>
      <c r="Q166" s="79">
        <v>0.11017824074074056</v>
      </c>
      <c r="R166" s="25">
        <v>689</v>
      </c>
      <c r="S166" s="25">
        <v>74</v>
      </c>
      <c r="T166" s="79">
        <v>1.7985260121375048E-2</v>
      </c>
      <c r="U166" s="80">
        <v>161.00498649999997</v>
      </c>
      <c r="X166" s="81">
        <v>0.91108236061279657</v>
      </c>
      <c r="Y166" s="80"/>
    </row>
    <row r="167" spans="1:25" hidden="1" x14ac:dyDescent="0.25">
      <c r="A167" s="75">
        <f t="shared" si="2"/>
        <v>2019</v>
      </c>
      <c r="B167" s="76">
        <v>43631</v>
      </c>
      <c r="C167" s="86">
        <v>43631</v>
      </c>
      <c r="D167" s="77">
        <v>1439</v>
      </c>
      <c r="E167" s="80">
        <v>1365</v>
      </c>
      <c r="F167" s="80">
        <v>982</v>
      </c>
      <c r="G167" s="78">
        <v>0.75</v>
      </c>
      <c r="H167" s="78">
        <v>0.78749999999999998</v>
      </c>
      <c r="I167" s="78">
        <v>0.83750000000000002</v>
      </c>
      <c r="J167" s="75">
        <v>80</v>
      </c>
      <c r="K167" s="79">
        <v>3.3275462962962959E-3</v>
      </c>
      <c r="L167" s="79">
        <v>4.340277777777778E-3</v>
      </c>
      <c r="M167" s="79">
        <v>1.1910879629629629E-2</v>
      </c>
      <c r="N167" s="75">
        <v>757</v>
      </c>
      <c r="O167" s="79">
        <v>1.7719907407407406E-2</v>
      </c>
      <c r="P167" s="79">
        <v>2.7589699074074079E-2</v>
      </c>
      <c r="Q167" s="79">
        <v>0.11909432870370371</v>
      </c>
      <c r="R167" s="25">
        <v>645</v>
      </c>
      <c r="S167" s="25">
        <v>67</v>
      </c>
      <c r="T167" s="79">
        <v>2.4159301278728184E-2</v>
      </c>
      <c r="U167" s="80">
        <v>230.26248183333334</v>
      </c>
      <c r="X167" s="81">
        <v>0.89633197366589357</v>
      </c>
      <c r="Y167" s="80"/>
    </row>
    <row r="168" spans="1:25" hidden="1" x14ac:dyDescent="0.25">
      <c r="A168" s="75">
        <f t="shared" si="2"/>
        <v>2019</v>
      </c>
      <c r="B168" s="76">
        <v>43632</v>
      </c>
      <c r="C168" s="86">
        <v>43632</v>
      </c>
      <c r="D168" s="77">
        <v>1332</v>
      </c>
      <c r="E168" s="80">
        <v>1227</v>
      </c>
      <c r="F168" s="80">
        <v>913</v>
      </c>
      <c r="G168" s="78">
        <v>0.77272727272727271</v>
      </c>
      <c r="H168" s="78">
        <v>0.81818181818181823</v>
      </c>
      <c r="I168" s="78">
        <v>0.84848484848484851</v>
      </c>
      <c r="J168" s="75">
        <v>66</v>
      </c>
      <c r="K168" s="79">
        <v>3.4201388888888897E-3</v>
      </c>
      <c r="L168" s="79">
        <v>4.3605324074074076E-3</v>
      </c>
      <c r="M168" s="79">
        <v>8.8657407407407417E-3</v>
      </c>
      <c r="N168" s="75">
        <v>720</v>
      </c>
      <c r="O168" s="79">
        <v>1.8657407407407407E-2</v>
      </c>
      <c r="P168" s="79">
        <v>2.9019675925925938E-2</v>
      </c>
      <c r="Q168" s="79">
        <v>0.10737210648148129</v>
      </c>
      <c r="R168" s="25">
        <v>611</v>
      </c>
      <c r="S168" s="25">
        <v>62</v>
      </c>
      <c r="T168" s="79">
        <v>2.991580394662122E-2</v>
      </c>
      <c r="U168" s="80">
        <v>285.03498283333323</v>
      </c>
      <c r="X168" s="81">
        <v>0.90015362109492836</v>
      </c>
      <c r="Y168" s="80"/>
    </row>
    <row r="169" spans="1:25" hidden="1" x14ac:dyDescent="0.25">
      <c r="A169" s="75">
        <f t="shared" si="2"/>
        <v>2019</v>
      </c>
      <c r="B169" s="76">
        <v>43633</v>
      </c>
      <c r="C169" s="86">
        <v>43633</v>
      </c>
      <c r="D169" s="77">
        <v>1283</v>
      </c>
      <c r="E169" s="80">
        <v>1280</v>
      </c>
      <c r="F169" s="80">
        <v>970</v>
      </c>
      <c r="G169" s="78">
        <v>0.76190476190476186</v>
      </c>
      <c r="H169" s="78">
        <v>0.80952380952380953</v>
      </c>
      <c r="I169" s="78">
        <v>0.8571428571428571</v>
      </c>
      <c r="J169" s="75">
        <v>63</v>
      </c>
      <c r="K169" s="79">
        <v>3.3217592592592591E-3</v>
      </c>
      <c r="L169" s="79">
        <v>4.5509259259259261E-3</v>
      </c>
      <c r="M169" s="79">
        <v>1.0064814814814815E-2</v>
      </c>
      <c r="N169" s="75">
        <v>709</v>
      </c>
      <c r="O169" s="79">
        <v>1.6574074074074074E-2</v>
      </c>
      <c r="P169" s="79">
        <v>2.4810185185185185E-2</v>
      </c>
      <c r="Q169" s="79">
        <v>0.12025462962962967</v>
      </c>
      <c r="R169" s="25">
        <v>682</v>
      </c>
      <c r="S169" s="25">
        <v>60</v>
      </c>
      <c r="T169" s="79">
        <v>2.4278354658957602E-2</v>
      </c>
      <c r="U169" s="80">
        <v>257.02859099999984</v>
      </c>
      <c r="X169" s="81">
        <v>0.94713705141850324</v>
      </c>
      <c r="Y169" s="80"/>
    </row>
    <row r="170" spans="1:25" hidden="1" x14ac:dyDescent="0.25">
      <c r="A170" s="75">
        <f t="shared" si="2"/>
        <v>2019</v>
      </c>
      <c r="B170" s="76">
        <v>43634</v>
      </c>
      <c r="C170" s="86">
        <v>43634</v>
      </c>
      <c r="D170" s="77">
        <v>1246</v>
      </c>
      <c r="E170" s="80">
        <v>1259</v>
      </c>
      <c r="F170" s="80">
        <v>940</v>
      </c>
      <c r="G170" s="78">
        <v>0.7592592592592593</v>
      </c>
      <c r="H170" s="78">
        <v>0.81481481481481477</v>
      </c>
      <c r="I170" s="78">
        <v>0.85185185185185186</v>
      </c>
      <c r="J170" s="75">
        <v>55</v>
      </c>
      <c r="K170" s="79">
        <v>3.5763888888888894E-3</v>
      </c>
      <c r="L170" s="79">
        <v>4.34837962962963E-3</v>
      </c>
      <c r="M170" s="79">
        <v>1.0125578703703699E-2</v>
      </c>
      <c r="N170" s="75">
        <v>694</v>
      </c>
      <c r="O170" s="79">
        <v>1.5364583333333334E-2</v>
      </c>
      <c r="P170" s="79">
        <v>2.2650462962962963E-2</v>
      </c>
      <c r="Q170" s="79">
        <v>0.10408101851851852</v>
      </c>
      <c r="R170" s="25">
        <v>664</v>
      </c>
      <c r="S170" s="25">
        <v>70</v>
      </c>
      <c r="T170" s="79">
        <v>2.5933108262383903E-2</v>
      </c>
      <c r="U170" s="80">
        <v>266.53026083333327</v>
      </c>
      <c r="X170" s="81">
        <v>0.96177534310481916</v>
      </c>
      <c r="Y170" s="80"/>
    </row>
    <row r="171" spans="1:25" hidden="1" x14ac:dyDescent="0.25">
      <c r="A171" s="75">
        <f t="shared" si="2"/>
        <v>2019</v>
      </c>
      <c r="B171" s="76">
        <v>43635</v>
      </c>
      <c r="C171" s="86">
        <v>43635</v>
      </c>
      <c r="D171" s="77">
        <v>1346</v>
      </c>
      <c r="E171" s="80">
        <v>1336</v>
      </c>
      <c r="F171" s="80">
        <v>977</v>
      </c>
      <c r="G171" s="78">
        <v>0.75</v>
      </c>
      <c r="H171" s="78">
        <v>0.81578947368421051</v>
      </c>
      <c r="I171" s="78">
        <v>0.82894736842105265</v>
      </c>
      <c r="J171" s="75">
        <v>76</v>
      </c>
      <c r="K171" s="79">
        <v>3.425925925925926E-3</v>
      </c>
      <c r="L171" s="79">
        <v>4.7424768518518519E-3</v>
      </c>
      <c r="M171" s="79">
        <v>1.043113425925926E-2</v>
      </c>
      <c r="N171" s="75">
        <v>733</v>
      </c>
      <c r="O171" s="79">
        <v>2.0462962962962964E-2</v>
      </c>
      <c r="P171" s="79">
        <v>3.1148148148148154E-2</v>
      </c>
      <c r="Q171" s="79">
        <v>0.12242129629629626</v>
      </c>
      <c r="R171" s="25">
        <v>688</v>
      </c>
      <c r="S171" s="25">
        <v>65</v>
      </c>
      <c r="T171" s="79">
        <v>3.0004602769559519E-2</v>
      </c>
      <c r="U171" s="80">
        <v>292.21970083333338</v>
      </c>
      <c r="X171" s="81">
        <v>0.95517682619154953</v>
      </c>
      <c r="Y171" s="80"/>
    </row>
    <row r="172" spans="1:25" hidden="1" x14ac:dyDescent="0.25">
      <c r="A172" s="75">
        <f t="shared" si="2"/>
        <v>2019</v>
      </c>
      <c r="B172" s="76">
        <v>43636</v>
      </c>
      <c r="C172" s="86">
        <v>43636</v>
      </c>
      <c r="D172" s="77">
        <v>1374</v>
      </c>
      <c r="E172" s="80">
        <v>1289</v>
      </c>
      <c r="F172" s="80">
        <v>954</v>
      </c>
      <c r="G172" s="78">
        <v>0.68604651162790697</v>
      </c>
      <c r="H172" s="78">
        <v>0.7441860465116279</v>
      </c>
      <c r="I172" s="78">
        <v>0.77906976744186052</v>
      </c>
      <c r="J172" s="75">
        <v>86</v>
      </c>
      <c r="K172" s="79">
        <v>4.0046296296296297E-3</v>
      </c>
      <c r="L172" s="79">
        <v>5.0752314814814818E-3</v>
      </c>
      <c r="M172" s="79">
        <v>1.3958333333333335E-2</v>
      </c>
      <c r="N172" s="75">
        <v>702</v>
      </c>
      <c r="O172" s="79">
        <v>2.0254629629629629E-2</v>
      </c>
      <c r="P172" s="79">
        <v>3.1159722222222228E-2</v>
      </c>
      <c r="Q172" s="79">
        <v>0.13952835648148115</v>
      </c>
      <c r="R172" s="25">
        <v>680</v>
      </c>
      <c r="S172" s="25">
        <v>80</v>
      </c>
      <c r="T172" s="79">
        <v>2.1778149836106903E-2</v>
      </c>
      <c r="U172" s="80">
        <v>237.9269213333333</v>
      </c>
      <c r="X172" s="81">
        <v>0.91932905881689442</v>
      </c>
      <c r="Y172" s="80"/>
    </row>
    <row r="173" spans="1:25" hidden="1" x14ac:dyDescent="0.25">
      <c r="A173" s="75">
        <f t="shared" si="2"/>
        <v>2019</v>
      </c>
      <c r="B173" s="76">
        <v>43637</v>
      </c>
      <c r="C173" s="86">
        <v>43637</v>
      </c>
      <c r="D173" s="77">
        <v>1420</v>
      </c>
      <c r="E173" s="80">
        <v>1311</v>
      </c>
      <c r="F173" s="80">
        <v>941</v>
      </c>
      <c r="G173" s="78">
        <v>0.62857142857142856</v>
      </c>
      <c r="H173" s="78">
        <v>0.7</v>
      </c>
      <c r="I173" s="78">
        <v>0.75714285714285712</v>
      </c>
      <c r="J173" s="75">
        <v>70</v>
      </c>
      <c r="K173" s="79">
        <v>4.155092592592593E-3</v>
      </c>
      <c r="L173" s="79">
        <v>5.8993055555555561E-3</v>
      </c>
      <c r="M173" s="79">
        <v>1.2108796296296293E-2</v>
      </c>
      <c r="N173" s="75">
        <v>707</v>
      </c>
      <c r="O173" s="79">
        <v>1.9756944444444445E-2</v>
      </c>
      <c r="P173" s="79">
        <v>3.0503472222222227E-2</v>
      </c>
      <c r="Q173" s="79">
        <v>0.1580925925925924</v>
      </c>
      <c r="R173" s="25">
        <v>663</v>
      </c>
      <c r="S173" s="25">
        <v>64</v>
      </c>
      <c r="T173" s="79">
        <v>2.5754246833251882E-2</v>
      </c>
      <c r="U173" s="80">
        <v>272.07248016666659</v>
      </c>
      <c r="X173" s="81">
        <v>0.89450182027413383</v>
      </c>
      <c r="Y173" s="80"/>
    </row>
    <row r="174" spans="1:25" hidden="1" x14ac:dyDescent="0.25">
      <c r="A174" s="75">
        <f t="shared" si="2"/>
        <v>2019</v>
      </c>
      <c r="B174" s="76">
        <v>43638</v>
      </c>
      <c r="C174" s="86">
        <v>43638</v>
      </c>
      <c r="D174" s="77">
        <v>1431</v>
      </c>
      <c r="E174" s="80">
        <v>1325</v>
      </c>
      <c r="F174" s="80">
        <v>959</v>
      </c>
      <c r="G174" s="78">
        <v>0.70370370370370372</v>
      </c>
      <c r="H174" s="78">
        <v>0.75308641975308643</v>
      </c>
      <c r="I174" s="78">
        <v>0.77777777777777779</v>
      </c>
      <c r="J174" s="75">
        <v>81</v>
      </c>
      <c r="K174" s="79">
        <v>3.4837962962962965E-3</v>
      </c>
      <c r="L174" s="79">
        <v>4.8032407407407407E-3</v>
      </c>
      <c r="M174" s="79">
        <v>1.2916666666666668E-2</v>
      </c>
      <c r="N174" s="75">
        <v>724</v>
      </c>
      <c r="O174" s="79">
        <v>2.0914351851851854E-2</v>
      </c>
      <c r="P174" s="79">
        <v>2.9288194444444443E-2</v>
      </c>
      <c r="Q174" s="79">
        <v>0.12436921296296295</v>
      </c>
      <c r="R174" s="25">
        <v>632</v>
      </c>
      <c r="S174" s="25">
        <v>65</v>
      </c>
      <c r="T174" s="79">
        <v>2.0626598193551279E-2</v>
      </c>
      <c r="U174" s="80">
        <v>194.55498716666659</v>
      </c>
      <c r="X174" s="81">
        <v>0.86695516571341769</v>
      </c>
      <c r="Y174" s="80"/>
    </row>
    <row r="175" spans="1:25" hidden="1" x14ac:dyDescent="0.25">
      <c r="A175" s="75">
        <f t="shared" si="2"/>
        <v>2019</v>
      </c>
      <c r="B175" s="76">
        <v>43639</v>
      </c>
      <c r="C175" s="86">
        <v>43639</v>
      </c>
      <c r="D175" s="77">
        <v>1399</v>
      </c>
      <c r="E175" s="80">
        <v>1320</v>
      </c>
      <c r="F175" s="80">
        <v>950</v>
      </c>
      <c r="G175" s="78">
        <v>0.77450980392156865</v>
      </c>
      <c r="H175" s="78">
        <v>0.84313725490196079</v>
      </c>
      <c r="I175" s="78">
        <v>0.86274509803921573</v>
      </c>
      <c r="J175" s="75">
        <v>102</v>
      </c>
      <c r="K175" s="79">
        <v>3.9872685185185193E-3</v>
      </c>
      <c r="L175" s="79">
        <v>4.7667824074074079E-3</v>
      </c>
      <c r="M175" s="79">
        <v>8.4531249999999988E-3</v>
      </c>
      <c r="N175" s="75">
        <v>719</v>
      </c>
      <c r="O175" s="79">
        <v>1.923611111111111E-2</v>
      </c>
      <c r="P175" s="79">
        <v>2.9339120370370366E-2</v>
      </c>
      <c r="Q175" s="79">
        <v>0.12702430555555558</v>
      </c>
      <c r="R175" s="25">
        <v>637</v>
      </c>
      <c r="S175" s="25">
        <v>74</v>
      </c>
      <c r="T175" s="79">
        <v>2.6652716679915204E-2</v>
      </c>
      <c r="U175" s="80">
        <v>260.13831483333348</v>
      </c>
      <c r="X175" s="81">
        <v>0.88701865774022348</v>
      </c>
      <c r="Y175" s="80"/>
    </row>
    <row r="176" spans="1:25" hidden="1" x14ac:dyDescent="0.25">
      <c r="A176" s="75">
        <f t="shared" si="2"/>
        <v>2019</v>
      </c>
      <c r="B176" s="76">
        <v>43640</v>
      </c>
      <c r="C176" s="86">
        <v>43640</v>
      </c>
      <c r="D176" s="77">
        <v>1574</v>
      </c>
      <c r="E176" s="80">
        <v>1442</v>
      </c>
      <c r="F176" s="80">
        <v>1031</v>
      </c>
      <c r="G176" s="78">
        <v>0.73076923076923073</v>
      </c>
      <c r="H176" s="78">
        <v>0.79487179487179482</v>
      </c>
      <c r="I176" s="78">
        <v>0.83333333333333337</v>
      </c>
      <c r="J176" s="75">
        <v>80</v>
      </c>
      <c r="K176" s="79">
        <v>3.883101851851852E-3</v>
      </c>
      <c r="L176" s="79">
        <v>4.643518518518519E-3</v>
      </c>
      <c r="M176" s="79">
        <v>9.7193287037036918E-3</v>
      </c>
      <c r="N176" s="75">
        <v>764</v>
      </c>
      <c r="O176" s="79">
        <v>2.5787037037037039E-2</v>
      </c>
      <c r="P176" s="79">
        <v>3.8180555555555558E-2</v>
      </c>
      <c r="Q176" s="79">
        <v>0.14906018518518518</v>
      </c>
      <c r="R176" s="25">
        <v>731</v>
      </c>
      <c r="S176" s="25">
        <v>58</v>
      </c>
      <c r="T176" s="79">
        <v>3.2243851780125191E-2</v>
      </c>
      <c r="U176" s="80">
        <v>374.82609416666662</v>
      </c>
      <c r="X176" s="81">
        <v>0.92308107209641632</v>
      </c>
      <c r="Y176" s="80"/>
    </row>
    <row r="177" spans="1:25" hidden="1" x14ac:dyDescent="0.25">
      <c r="A177" s="75">
        <f t="shared" si="2"/>
        <v>2019</v>
      </c>
      <c r="B177" s="76">
        <v>43641</v>
      </c>
      <c r="C177" s="86">
        <v>43641</v>
      </c>
      <c r="D177" s="77">
        <v>1278</v>
      </c>
      <c r="E177" s="80">
        <v>1226</v>
      </c>
      <c r="F177" s="80">
        <v>901</v>
      </c>
      <c r="G177" s="78">
        <v>0.74576271186440679</v>
      </c>
      <c r="H177" s="78">
        <v>0.81355932203389836</v>
      </c>
      <c r="I177" s="78">
        <v>0.84745762711864403</v>
      </c>
      <c r="J177" s="75">
        <v>59</v>
      </c>
      <c r="K177" s="79">
        <v>3.7847222222222223E-3</v>
      </c>
      <c r="L177" s="79">
        <v>4.4513888888888893E-3</v>
      </c>
      <c r="M177" s="79">
        <v>9.0127314814814775E-3</v>
      </c>
      <c r="N177" s="75">
        <v>695</v>
      </c>
      <c r="O177" s="79">
        <v>1.8854166666666665E-2</v>
      </c>
      <c r="P177" s="79">
        <v>2.8231481481481486E-2</v>
      </c>
      <c r="Q177" s="79">
        <v>9.1444444444444356E-2</v>
      </c>
      <c r="R177" s="25">
        <v>628</v>
      </c>
      <c r="S177" s="25">
        <v>75</v>
      </c>
      <c r="T177" s="79">
        <v>2.766981871639785E-2</v>
      </c>
      <c r="U177" s="80">
        <v>273.11275833333343</v>
      </c>
      <c r="X177" s="81">
        <v>0.94104568267186506</v>
      </c>
      <c r="Y177" s="80"/>
    </row>
    <row r="178" spans="1:25" hidden="1" x14ac:dyDescent="0.25">
      <c r="A178" s="75">
        <f t="shared" si="2"/>
        <v>2019</v>
      </c>
      <c r="B178" s="76">
        <v>43642</v>
      </c>
      <c r="C178" s="86">
        <v>43642</v>
      </c>
      <c r="D178" s="77">
        <v>1222</v>
      </c>
      <c r="E178" s="80">
        <v>1235</v>
      </c>
      <c r="F178" s="80">
        <v>959</v>
      </c>
      <c r="G178" s="78">
        <v>0.72307692307692306</v>
      </c>
      <c r="H178" s="78">
        <v>0.7846153846153846</v>
      </c>
      <c r="I178" s="78">
        <v>0.81538461538461537</v>
      </c>
      <c r="J178" s="75">
        <v>66</v>
      </c>
      <c r="K178" s="79">
        <v>3.6979166666666662E-3</v>
      </c>
      <c r="L178" s="79">
        <v>5.0439814814814809E-3</v>
      </c>
      <c r="M178" s="79">
        <v>1.050925925925926E-2</v>
      </c>
      <c r="N178" s="75">
        <v>701</v>
      </c>
      <c r="O178" s="79">
        <v>1.8935185185185187E-2</v>
      </c>
      <c r="P178" s="79">
        <v>2.7349537037037037E-2</v>
      </c>
      <c r="Q178" s="79">
        <v>9.6180555555555561E-2</v>
      </c>
      <c r="R178" s="25">
        <v>691</v>
      </c>
      <c r="S178" s="25">
        <v>52</v>
      </c>
      <c r="T178" s="79">
        <v>2.1511783852857382E-2</v>
      </c>
      <c r="U178" s="80">
        <v>231.3333168333333</v>
      </c>
      <c r="X178" s="81">
        <v>0.96826371215135099</v>
      </c>
      <c r="Y178" s="80"/>
    </row>
    <row r="179" spans="1:25" hidden="1" x14ac:dyDescent="0.25">
      <c r="A179" s="75">
        <f t="shared" si="2"/>
        <v>2019</v>
      </c>
      <c r="B179" s="76">
        <v>43643</v>
      </c>
      <c r="C179" s="86">
        <v>43643</v>
      </c>
      <c r="D179" s="77">
        <v>1305</v>
      </c>
      <c r="E179" s="80">
        <v>1250</v>
      </c>
      <c r="F179" s="80">
        <v>947</v>
      </c>
      <c r="G179" s="78">
        <v>0.76811594202898548</v>
      </c>
      <c r="H179" s="78">
        <v>0.79710144927536231</v>
      </c>
      <c r="I179" s="78">
        <v>0.84057971014492749</v>
      </c>
      <c r="J179" s="75">
        <v>69</v>
      </c>
      <c r="K179" s="79">
        <v>3.5069444444444445E-3</v>
      </c>
      <c r="L179" s="79">
        <v>4.1851851851851859E-3</v>
      </c>
      <c r="M179" s="79">
        <v>1.1502314814814809E-2</v>
      </c>
      <c r="N179" s="75">
        <v>698</v>
      </c>
      <c r="O179" s="79">
        <v>1.6244212962962964E-2</v>
      </c>
      <c r="P179" s="79">
        <v>2.4063657407407405E-2</v>
      </c>
      <c r="Q179" s="79">
        <v>9.0743055555555535E-2</v>
      </c>
      <c r="R179" s="25">
        <v>650</v>
      </c>
      <c r="S179" s="25">
        <v>72</v>
      </c>
      <c r="T179" s="79">
        <v>2.4012187024796964E-2</v>
      </c>
      <c r="U179" s="80">
        <v>228.78664966666665</v>
      </c>
      <c r="X179" s="81">
        <v>0.94254210981271536</v>
      </c>
      <c r="Y179" s="80"/>
    </row>
    <row r="180" spans="1:25" hidden="1" x14ac:dyDescent="0.25">
      <c r="A180" s="75">
        <f t="shared" si="2"/>
        <v>2019</v>
      </c>
      <c r="B180" s="76">
        <v>43644</v>
      </c>
      <c r="C180" s="86">
        <v>43644</v>
      </c>
      <c r="D180" s="77">
        <v>1552</v>
      </c>
      <c r="E180" s="80">
        <v>1431</v>
      </c>
      <c r="F180" s="80">
        <v>1028</v>
      </c>
      <c r="G180" s="78">
        <v>0.74117647058823533</v>
      </c>
      <c r="H180" s="78">
        <v>0.78823529411764703</v>
      </c>
      <c r="I180" s="78">
        <v>0.85882352941176465</v>
      </c>
      <c r="J180" s="75">
        <v>85</v>
      </c>
      <c r="K180" s="79">
        <v>3.8194444444444448E-3</v>
      </c>
      <c r="L180" s="79">
        <v>4.8263888888888896E-3</v>
      </c>
      <c r="M180" s="79">
        <v>1.2282407407407403E-2</v>
      </c>
      <c r="N180" s="75">
        <v>777</v>
      </c>
      <c r="O180" s="79">
        <v>2.1597222222222223E-2</v>
      </c>
      <c r="P180" s="79">
        <v>3.3877314814814825E-2</v>
      </c>
      <c r="Q180" s="79">
        <v>0.16277546296296286</v>
      </c>
      <c r="R180" s="25">
        <v>683</v>
      </c>
      <c r="S180" s="25">
        <v>54</v>
      </c>
      <c r="T180" s="79">
        <v>2.0616084487306296E-2</v>
      </c>
      <c r="U180" s="80">
        <v>199.41609549999987</v>
      </c>
      <c r="X180" s="81">
        <v>0.90715114219900739</v>
      </c>
      <c r="Y180" s="80"/>
    </row>
    <row r="181" spans="1:25" hidden="1" x14ac:dyDescent="0.25">
      <c r="A181" s="75">
        <f t="shared" si="2"/>
        <v>2019</v>
      </c>
      <c r="B181" s="76">
        <v>43645</v>
      </c>
      <c r="C181" s="86">
        <v>43645</v>
      </c>
      <c r="D181" s="77">
        <v>1770</v>
      </c>
      <c r="E181" s="80">
        <v>1504</v>
      </c>
      <c r="F181" s="80">
        <v>993</v>
      </c>
      <c r="G181" s="78">
        <v>0.69117647058823528</v>
      </c>
      <c r="H181" s="78">
        <v>0.72058823529411764</v>
      </c>
      <c r="I181" s="78">
        <v>0.75</v>
      </c>
      <c r="J181" s="75">
        <v>68</v>
      </c>
      <c r="K181" s="79">
        <v>3.929398148148148E-3</v>
      </c>
      <c r="L181" s="79">
        <v>4.8952546296296305E-3</v>
      </c>
      <c r="M181" s="79">
        <v>9.5671296296296286E-3</v>
      </c>
      <c r="N181" s="75">
        <v>783</v>
      </c>
      <c r="O181" s="79">
        <v>2.6122685185185186E-2</v>
      </c>
      <c r="P181" s="79">
        <v>3.9008101851851856E-2</v>
      </c>
      <c r="Q181" s="79">
        <v>0.16894097222222215</v>
      </c>
      <c r="R181" s="25">
        <v>666</v>
      </c>
      <c r="S181" s="25">
        <v>63</v>
      </c>
      <c r="T181" s="79">
        <v>3.1003427946063408E-2</v>
      </c>
      <c r="U181" s="80">
        <v>337.51858900000008</v>
      </c>
      <c r="X181" s="81">
        <v>0.89265918227829877</v>
      </c>
      <c r="Y181" s="80"/>
    </row>
    <row r="182" spans="1:25" hidden="1" x14ac:dyDescent="0.25">
      <c r="A182" s="75">
        <f t="shared" si="2"/>
        <v>2019</v>
      </c>
      <c r="B182" s="76">
        <v>43646</v>
      </c>
      <c r="C182" s="86">
        <v>43646</v>
      </c>
      <c r="D182" s="77">
        <v>1617</v>
      </c>
      <c r="E182" s="80">
        <v>1431</v>
      </c>
      <c r="F182" s="80">
        <v>948</v>
      </c>
      <c r="G182" s="78">
        <v>0.6619718309859155</v>
      </c>
      <c r="H182" s="78">
        <v>0.71830985915492962</v>
      </c>
      <c r="I182" s="78">
        <v>0.74647887323943662</v>
      </c>
      <c r="J182" s="75">
        <v>71</v>
      </c>
      <c r="K182" s="79">
        <v>4.0509259259259257E-3</v>
      </c>
      <c r="L182" s="79">
        <v>5.4340277777777772E-3</v>
      </c>
      <c r="M182" s="79">
        <v>1.3246527777777777E-2</v>
      </c>
      <c r="N182" s="75">
        <v>742</v>
      </c>
      <c r="O182" s="79">
        <v>2.7748842592592589E-2</v>
      </c>
      <c r="P182" s="79">
        <v>4.4015046296296302E-2</v>
      </c>
      <c r="Q182" s="79">
        <v>0.17681712962962945</v>
      </c>
      <c r="R182" s="25">
        <v>590</v>
      </c>
      <c r="S182" s="25">
        <v>57</v>
      </c>
      <c r="T182" s="79">
        <v>2.8338724418934251E-2</v>
      </c>
      <c r="U182" s="80">
        <v>292.1341603333334</v>
      </c>
      <c r="X182" s="81">
        <v>0.90157168603732318</v>
      </c>
      <c r="Y182" s="80"/>
    </row>
    <row r="183" spans="1:25" hidden="1" x14ac:dyDescent="0.25">
      <c r="A183" s="75">
        <f t="shared" si="2"/>
        <v>2019</v>
      </c>
      <c r="B183" s="76">
        <v>43647</v>
      </c>
      <c r="C183" s="86">
        <v>43647</v>
      </c>
      <c r="D183" s="77">
        <v>1389</v>
      </c>
      <c r="E183" s="80">
        <v>1307</v>
      </c>
      <c r="F183" s="80">
        <v>967</v>
      </c>
      <c r="G183" s="78">
        <v>0.73611111111111116</v>
      </c>
      <c r="H183" s="78">
        <v>0.77777777777777779</v>
      </c>
      <c r="I183" s="78">
        <v>0.81944444444444442</v>
      </c>
      <c r="J183" s="75">
        <v>72</v>
      </c>
      <c r="K183" s="79">
        <v>3.6168981481481486E-3</v>
      </c>
      <c r="L183" s="79">
        <v>5.0439814814814818E-3</v>
      </c>
      <c r="M183" s="79">
        <v>1.202083333333334E-2</v>
      </c>
      <c r="N183" s="75">
        <v>722</v>
      </c>
      <c r="O183" s="79">
        <v>2.2702546296296294E-2</v>
      </c>
      <c r="P183" s="79">
        <v>3.535474537037038E-2</v>
      </c>
      <c r="Q183" s="79">
        <v>0.14392303240740723</v>
      </c>
      <c r="R183" s="25">
        <v>662</v>
      </c>
      <c r="S183" s="25">
        <v>61</v>
      </c>
      <c r="T183" s="79">
        <v>3.3464239382908677E-2</v>
      </c>
      <c r="U183" s="80">
        <v>327.60304050000008</v>
      </c>
      <c r="X183" s="81">
        <v>0.91424111657098017</v>
      </c>
      <c r="Y183" s="80"/>
    </row>
    <row r="184" spans="1:25" hidden="1" x14ac:dyDescent="0.25">
      <c r="A184" s="75">
        <f t="shared" si="2"/>
        <v>2019</v>
      </c>
      <c r="B184" s="76">
        <v>43648</v>
      </c>
      <c r="C184" s="86">
        <v>43648</v>
      </c>
      <c r="D184" s="77">
        <v>1368</v>
      </c>
      <c r="E184" s="80">
        <v>1289</v>
      </c>
      <c r="F184" s="80">
        <v>907</v>
      </c>
      <c r="G184" s="78">
        <v>0.70967741935483875</v>
      </c>
      <c r="H184" s="78">
        <v>0.80645161290322576</v>
      </c>
      <c r="I184" s="78">
        <v>0.82258064516129037</v>
      </c>
      <c r="J184" s="75">
        <v>62</v>
      </c>
      <c r="K184" s="79">
        <v>4.1203703703703706E-3</v>
      </c>
      <c r="L184" s="79">
        <v>4.8391203703703704E-3</v>
      </c>
      <c r="M184" s="79">
        <v>8.6759259259259255E-3</v>
      </c>
      <c r="N184" s="75">
        <v>688</v>
      </c>
      <c r="O184" s="79">
        <v>2.4155092592592593E-2</v>
      </c>
      <c r="P184" s="79">
        <v>3.6451967592592602E-2</v>
      </c>
      <c r="Q184" s="79">
        <v>0.13864699074074072</v>
      </c>
      <c r="R184" s="25">
        <v>649</v>
      </c>
      <c r="S184" s="25">
        <v>57</v>
      </c>
      <c r="T184" s="79">
        <v>2.9143091889683798E-2</v>
      </c>
      <c r="U184" s="80">
        <v>331.46025516666663</v>
      </c>
      <c r="X184" s="81">
        <v>0.92418041115294935</v>
      </c>
      <c r="Y184" s="80"/>
    </row>
    <row r="185" spans="1:25" hidden="1" x14ac:dyDescent="0.25">
      <c r="A185" s="75">
        <f t="shared" si="2"/>
        <v>2019</v>
      </c>
      <c r="B185" s="76">
        <v>43649</v>
      </c>
      <c r="C185" s="86">
        <v>43649</v>
      </c>
      <c r="D185" s="77">
        <v>1222</v>
      </c>
      <c r="E185" s="80">
        <v>1211</v>
      </c>
      <c r="F185" s="80">
        <v>896</v>
      </c>
      <c r="G185" s="78">
        <v>0.6875</v>
      </c>
      <c r="H185" s="78">
        <v>0.734375</v>
      </c>
      <c r="I185" s="78">
        <v>0.765625</v>
      </c>
      <c r="J185" s="75">
        <v>64</v>
      </c>
      <c r="K185" s="79">
        <v>4.0972222222222226E-3</v>
      </c>
      <c r="L185" s="79">
        <v>4.9062500000000009E-3</v>
      </c>
      <c r="M185" s="79">
        <v>1.1546874999999991E-2</v>
      </c>
      <c r="N185" s="75">
        <v>655</v>
      </c>
      <c r="O185" s="79">
        <v>1.6030092592592592E-2</v>
      </c>
      <c r="P185" s="79">
        <v>2.3787037037037037E-2</v>
      </c>
      <c r="Q185" s="79">
        <v>9.5446759259259176E-2</v>
      </c>
      <c r="R185" s="25">
        <v>644</v>
      </c>
      <c r="S185" s="25">
        <v>58</v>
      </c>
      <c r="T185" s="79">
        <v>2.167771728742408E-2</v>
      </c>
      <c r="U185" s="80">
        <v>195.53748816666666</v>
      </c>
      <c r="X185" s="81">
        <v>0.91598540149788299</v>
      </c>
      <c r="Y185" s="80"/>
    </row>
    <row r="186" spans="1:25" hidden="1" x14ac:dyDescent="0.25">
      <c r="A186" s="75">
        <f t="shared" si="2"/>
        <v>2019</v>
      </c>
      <c r="B186" s="76">
        <v>43650</v>
      </c>
      <c r="C186" s="86">
        <v>43650</v>
      </c>
      <c r="D186" s="77">
        <v>1296</v>
      </c>
      <c r="E186" s="80">
        <v>1286</v>
      </c>
      <c r="F186" s="80">
        <v>1000</v>
      </c>
      <c r="G186" s="78">
        <v>0.77049180327868849</v>
      </c>
      <c r="H186" s="78">
        <v>0.81967213114754101</v>
      </c>
      <c r="I186" s="78">
        <v>0.86885245901639341</v>
      </c>
      <c r="J186" s="75">
        <v>61</v>
      </c>
      <c r="K186" s="79">
        <v>3.1828703703703702E-3</v>
      </c>
      <c r="L186" s="79">
        <v>4.7685185185185183E-3</v>
      </c>
      <c r="M186" s="79">
        <v>1.0138888888888888E-2</v>
      </c>
      <c r="N186" s="75">
        <v>747</v>
      </c>
      <c r="O186" s="79">
        <v>1.5381944444444445E-2</v>
      </c>
      <c r="P186" s="79">
        <v>2.2039930555555556E-2</v>
      </c>
      <c r="Q186" s="79">
        <v>8.4765624999999997E-2</v>
      </c>
      <c r="R186" s="25">
        <v>670</v>
      </c>
      <c r="S186" s="25">
        <v>70</v>
      </c>
      <c r="T186" s="79">
        <v>1.9894355009072055E-2</v>
      </c>
      <c r="U186" s="80">
        <v>174.4463725</v>
      </c>
      <c r="X186" s="81">
        <v>0.91344124002993521</v>
      </c>
      <c r="Y186" s="80"/>
    </row>
    <row r="187" spans="1:25" hidden="1" x14ac:dyDescent="0.25">
      <c r="A187" s="75">
        <f t="shared" si="2"/>
        <v>2019</v>
      </c>
      <c r="B187" s="76">
        <v>43651</v>
      </c>
      <c r="C187" s="86">
        <v>43651</v>
      </c>
      <c r="D187" s="77">
        <v>1332</v>
      </c>
      <c r="E187" s="80">
        <v>1310</v>
      </c>
      <c r="F187" s="80">
        <v>1008</v>
      </c>
      <c r="G187" s="78">
        <v>0.70149253731343286</v>
      </c>
      <c r="H187" s="78">
        <v>0.79104477611940294</v>
      </c>
      <c r="I187" s="78">
        <v>0.80597014925373134</v>
      </c>
      <c r="J187" s="75">
        <v>67</v>
      </c>
      <c r="K187" s="79">
        <v>3.7500000000000003E-3</v>
      </c>
      <c r="L187" s="79">
        <v>4.5127314814814813E-3</v>
      </c>
      <c r="M187" s="79">
        <v>1.4122685185185176E-2</v>
      </c>
      <c r="N187" s="75">
        <v>753</v>
      </c>
      <c r="O187" s="79">
        <v>1.7650462962962965E-2</v>
      </c>
      <c r="P187" s="79">
        <v>2.9081018518518527E-2</v>
      </c>
      <c r="Q187" s="79">
        <v>9.3907407407407426E-2</v>
      </c>
      <c r="R187" s="25">
        <v>708</v>
      </c>
      <c r="S187" s="25">
        <v>67</v>
      </c>
      <c r="T187" s="79">
        <v>1.6849449520016338E-2</v>
      </c>
      <c r="U187" s="80">
        <v>109.17026199999998</v>
      </c>
      <c r="X187" s="81">
        <v>0.91458066964486007</v>
      </c>
      <c r="Y187" s="80"/>
    </row>
    <row r="188" spans="1:25" hidden="1" x14ac:dyDescent="0.25">
      <c r="A188" s="75">
        <f t="shared" si="2"/>
        <v>2019</v>
      </c>
      <c r="B188" s="76">
        <v>43652</v>
      </c>
      <c r="C188" s="86">
        <v>43652</v>
      </c>
      <c r="D188" s="77">
        <v>1563</v>
      </c>
      <c r="E188" s="80">
        <v>1389</v>
      </c>
      <c r="F188" s="80">
        <v>985</v>
      </c>
      <c r="G188" s="78">
        <v>0.68</v>
      </c>
      <c r="H188" s="78">
        <v>0.70666666666666667</v>
      </c>
      <c r="I188" s="78">
        <v>0.76</v>
      </c>
      <c r="J188" s="75">
        <v>75</v>
      </c>
      <c r="K188" s="79">
        <v>3.4722222222222225E-3</v>
      </c>
      <c r="L188" s="79">
        <v>5.0416666666666665E-3</v>
      </c>
      <c r="M188" s="79">
        <v>1.1631944444444434E-2</v>
      </c>
      <c r="N188" s="75">
        <v>751</v>
      </c>
      <c r="O188" s="79">
        <v>2.028935185185185E-2</v>
      </c>
      <c r="P188" s="79">
        <v>3.1342592592592596E-2</v>
      </c>
      <c r="Q188" s="79">
        <v>0.11415509259259259</v>
      </c>
      <c r="R188" s="25">
        <v>700</v>
      </c>
      <c r="S188" s="25">
        <v>56</v>
      </c>
      <c r="T188" s="79">
        <v>2.0970049802164097E-2</v>
      </c>
      <c r="U188" s="80">
        <v>220.24887150000004</v>
      </c>
      <c r="X188" s="81">
        <v>0.90164045582639207</v>
      </c>
      <c r="Y188" s="80"/>
    </row>
    <row r="189" spans="1:25" hidden="1" x14ac:dyDescent="0.25">
      <c r="A189" s="75">
        <f t="shared" si="2"/>
        <v>2019</v>
      </c>
      <c r="B189" s="76">
        <v>43653</v>
      </c>
      <c r="C189" s="86">
        <v>43653</v>
      </c>
      <c r="D189" s="77">
        <v>1400</v>
      </c>
      <c r="E189" s="80">
        <v>1341</v>
      </c>
      <c r="F189" s="80">
        <v>1001</v>
      </c>
      <c r="G189" s="78">
        <v>0.77631578947368418</v>
      </c>
      <c r="H189" s="78">
        <v>0.77631578947368418</v>
      </c>
      <c r="I189" s="78">
        <v>0.81578947368421051</v>
      </c>
      <c r="J189" s="75">
        <v>76</v>
      </c>
      <c r="K189" s="79">
        <v>3.6979166666666671E-3</v>
      </c>
      <c r="L189" s="79">
        <v>4.8842592592592592E-3</v>
      </c>
      <c r="M189" s="79">
        <v>1.1365740740740742E-2</v>
      </c>
      <c r="N189" s="75">
        <v>779</v>
      </c>
      <c r="O189" s="79">
        <v>1.712962962962963E-2</v>
      </c>
      <c r="P189" s="79">
        <v>2.3361111111111114E-2</v>
      </c>
      <c r="Q189" s="79">
        <v>0.10387037037037003</v>
      </c>
      <c r="R189" s="25">
        <v>647</v>
      </c>
      <c r="S189" s="25">
        <v>69</v>
      </c>
      <c r="T189" s="79">
        <v>2.4414363821928461E-2</v>
      </c>
      <c r="U189" s="80">
        <v>220.24137166666665</v>
      </c>
      <c r="X189" s="81">
        <v>0.93459239604839084</v>
      </c>
      <c r="Y189" s="80"/>
    </row>
    <row r="190" spans="1:25" hidden="1" x14ac:dyDescent="0.25">
      <c r="A190" s="75">
        <f t="shared" si="2"/>
        <v>2019</v>
      </c>
      <c r="B190" s="76">
        <v>43654</v>
      </c>
      <c r="C190" s="86">
        <v>43654</v>
      </c>
      <c r="D190" s="77">
        <v>1390</v>
      </c>
      <c r="E190" s="80">
        <v>1294</v>
      </c>
      <c r="F190" s="80">
        <v>920</v>
      </c>
      <c r="G190" s="78">
        <v>0.71875</v>
      </c>
      <c r="H190" s="78">
        <v>0.796875</v>
      </c>
      <c r="I190" s="78">
        <v>0.84375</v>
      </c>
      <c r="J190" s="75">
        <v>65</v>
      </c>
      <c r="K190" s="79">
        <v>3.5995370370370374E-3</v>
      </c>
      <c r="L190" s="79">
        <v>4.6990740740740743E-3</v>
      </c>
      <c r="M190" s="79">
        <v>8.2112268518518515E-3</v>
      </c>
      <c r="N190" s="75">
        <v>683</v>
      </c>
      <c r="O190" s="79">
        <v>2.1041666666666667E-2</v>
      </c>
      <c r="P190" s="79">
        <v>3.4478009259259264E-2</v>
      </c>
      <c r="Q190" s="79">
        <v>0.17143749999999985</v>
      </c>
      <c r="R190" s="25">
        <v>675</v>
      </c>
      <c r="S190" s="25">
        <v>58</v>
      </c>
      <c r="T190" s="79">
        <v>3.2533026625607496E-2</v>
      </c>
      <c r="U190" s="80">
        <v>372.27553683333315</v>
      </c>
      <c r="X190" s="81">
        <v>0.95448992356196793</v>
      </c>
      <c r="Y190" s="80"/>
    </row>
    <row r="191" spans="1:25" hidden="1" x14ac:dyDescent="0.25">
      <c r="A191" s="75">
        <f t="shared" si="2"/>
        <v>2019</v>
      </c>
      <c r="B191" s="76">
        <v>43655</v>
      </c>
      <c r="C191" s="86">
        <v>43655</v>
      </c>
      <c r="D191" s="77">
        <v>1354</v>
      </c>
      <c r="E191" s="80">
        <v>1298</v>
      </c>
      <c r="F191" s="80">
        <v>959</v>
      </c>
      <c r="G191" s="78">
        <v>0.59722222222222221</v>
      </c>
      <c r="H191" s="78">
        <v>0.65277777777777779</v>
      </c>
      <c r="I191" s="78">
        <v>0.72222222222222221</v>
      </c>
      <c r="J191" s="75">
        <v>72</v>
      </c>
      <c r="K191" s="79">
        <v>4.4502314814814812E-3</v>
      </c>
      <c r="L191" s="79">
        <v>6.2013888888888891E-3</v>
      </c>
      <c r="M191" s="79">
        <v>1.633159722222223E-2</v>
      </c>
      <c r="N191" s="75">
        <v>720</v>
      </c>
      <c r="O191" s="79">
        <v>2.0694444444444446E-2</v>
      </c>
      <c r="P191" s="79">
        <v>3.1501736111111116E-2</v>
      </c>
      <c r="Q191" s="79">
        <v>0.15418113425925925</v>
      </c>
      <c r="R191" s="25">
        <v>695</v>
      </c>
      <c r="S191" s="25">
        <v>64</v>
      </c>
      <c r="T191" s="79">
        <v>2.8576810911534703E-2</v>
      </c>
      <c r="U191" s="80">
        <v>305.17609883333336</v>
      </c>
      <c r="X191" s="81">
        <v>0.97513980982523851</v>
      </c>
      <c r="Y191" s="80"/>
    </row>
    <row r="192" spans="1:25" hidden="1" x14ac:dyDescent="0.25">
      <c r="A192" s="75">
        <f t="shared" si="2"/>
        <v>2019</v>
      </c>
      <c r="B192" s="76">
        <v>43656</v>
      </c>
      <c r="C192" s="86">
        <v>43656</v>
      </c>
      <c r="D192" s="77">
        <v>1342</v>
      </c>
      <c r="E192" s="80">
        <v>1275</v>
      </c>
      <c r="F192" s="80">
        <v>972</v>
      </c>
      <c r="G192" s="78">
        <v>0.77777777777777779</v>
      </c>
      <c r="H192" s="78">
        <v>0.875</v>
      </c>
      <c r="I192" s="78">
        <v>0.875</v>
      </c>
      <c r="J192" s="75">
        <v>72</v>
      </c>
      <c r="K192" s="79">
        <v>3.4548611111111108E-3</v>
      </c>
      <c r="L192" s="79">
        <v>4.3506944444444444E-3</v>
      </c>
      <c r="M192" s="79">
        <v>9.5439814814814831E-3</v>
      </c>
      <c r="N192" s="75">
        <v>729</v>
      </c>
      <c r="O192" s="79">
        <v>1.8807870370370371E-2</v>
      </c>
      <c r="P192" s="79">
        <v>2.9127314814814818E-2</v>
      </c>
      <c r="Q192" s="79">
        <v>0.11769675925925928</v>
      </c>
      <c r="R192" s="25">
        <v>681</v>
      </c>
      <c r="S192" s="25">
        <v>61</v>
      </c>
      <c r="T192" s="79">
        <v>2.5254327644799058E-2</v>
      </c>
      <c r="U192" s="80">
        <v>254.22441916666679</v>
      </c>
      <c r="X192" s="81">
        <v>0.98809637082838275</v>
      </c>
      <c r="Y192" s="80"/>
    </row>
    <row r="193" spans="1:25" hidden="1" x14ac:dyDescent="0.25">
      <c r="A193" s="75">
        <f t="shared" si="2"/>
        <v>2019</v>
      </c>
      <c r="B193" s="76">
        <v>43657</v>
      </c>
      <c r="C193" s="86">
        <v>43657</v>
      </c>
      <c r="D193" s="77">
        <v>1204</v>
      </c>
      <c r="E193" s="80">
        <v>1242</v>
      </c>
      <c r="F193" s="80">
        <v>929</v>
      </c>
      <c r="G193" s="78">
        <v>0.79629629629629628</v>
      </c>
      <c r="H193" s="78">
        <v>0.79629629629629628</v>
      </c>
      <c r="I193" s="78">
        <v>0.81481481481481477</v>
      </c>
      <c r="J193" s="75">
        <v>54</v>
      </c>
      <c r="K193" s="79">
        <v>2.8761574074074076E-3</v>
      </c>
      <c r="L193" s="79">
        <v>3.8645833333333345E-3</v>
      </c>
      <c r="M193" s="79">
        <v>1.0575231481481482E-2</v>
      </c>
      <c r="N193" s="75">
        <v>702</v>
      </c>
      <c r="O193" s="79">
        <v>1.579861111111111E-2</v>
      </c>
      <c r="P193" s="79">
        <v>2.3994791666666675E-2</v>
      </c>
      <c r="Q193" s="79">
        <v>8.7291666666666642E-2</v>
      </c>
      <c r="R193" s="25">
        <v>666</v>
      </c>
      <c r="S193" s="25">
        <v>51</v>
      </c>
      <c r="T193" s="79">
        <v>2.3039218750000007E-2</v>
      </c>
      <c r="U193" s="80">
        <v>196.64164450000001</v>
      </c>
      <c r="X193" s="81">
        <v>0.96061389438004829</v>
      </c>
      <c r="Y193" s="80"/>
    </row>
    <row r="194" spans="1:25" hidden="1" x14ac:dyDescent="0.25">
      <c r="A194" s="75">
        <f t="shared" si="2"/>
        <v>2019</v>
      </c>
      <c r="B194" s="76">
        <v>43658</v>
      </c>
      <c r="C194" s="86">
        <v>43658</v>
      </c>
      <c r="D194" s="77">
        <v>1236</v>
      </c>
      <c r="E194" s="80">
        <v>1267</v>
      </c>
      <c r="F194" s="80">
        <v>949</v>
      </c>
      <c r="G194" s="78">
        <v>0.65217391304347827</v>
      </c>
      <c r="H194" s="78">
        <v>0.73913043478260865</v>
      </c>
      <c r="I194" s="78">
        <v>0.78260869565217395</v>
      </c>
      <c r="J194" s="75">
        <v>69</v>
      </c>
      <c r="K194" s="79">
        <v>3.2638888888888891E-3</v>
      </c>
      <c r="L194" s="79">
        <v>5.3472222222222228E-3</v>
      </c>
      <c r="M194" s="79">
        <v>1.0583333333333333E-2</v>
      </c>
      <c r="N194" s="75">
        <v>695</v>
      </c>
      <c r="O194" s="79">
        <v>1.7627314814814814E-2</v>
      </c>
      <c r="P194" s="79">
        <v>2.679050925925926E-2</v>
      </c>
      <c r="Q194" s="79">
        <v>0.10090972222222225</v>
      </c>
      <c r="R194" s="25">
        <v>677</v>
      </c>
      <c r="S194" s="25">
        <v>51</v>
      </c>
      <c r="T194" s="79">
        <v>1.7224929391154761E-2</v>
      </c>
      <c r="U194" s="80">
        <v>151.164435</v>
      </c>
      <c r="X194" s="81">
        <v>0.9162731808226674</v>
      </c>
      <c r="Y194" s="80"/>
    </row>
    <row r="195" spans="1:25" hidden="1" x14ac:dyDescent="0.25">
      <c r="A195" s="75">
        <f t="shared" ref="A195:A258" si="3">YEAR(C195)</f>
        <v>2019</v>
      </c>
      <c r="B195" s="76">
        <v>43659</v>
      </c>
      <c r="C195" s="86">
        <v>43659</v>
      </c>
      <c r="D195" s="77">
        <v>1431</v>
      </c>
      <c r="E195" s="80">
        <v>1359</v>
      </c>
      <c r="F195" s="80">
        <v>969</v>
      </c>
      <c r="G195" s="78">
        <v>0.72857142857142854</v>
      </c>
      <c r="H195" s="78">
        <v>0.8</v>
      </c>
      <c r="I195" s="78">
        <v>0.82857142857142863</v>
      </c>
      <c r="J195" s="75">
        <v>70</v>
      </c>
      <c r="K195" s="79">
        <v>3.5185185185185185E-3</v>
      </c>
      <c r="L195" s="79">
        <v>4.3732638888888883E-3</v>
      </c>
      <c r="M195" s="79">
        <v>9.0121527777777769E-3</v>
      </c>
      <c r="N195" s="75">
        <v>737</v>
      </c>
      <c r="O195" s="79">
        <v>1.7760416666666671E-2</v>
      </c>
      <c r="P195" s="79">
        <v>2.5344328703703706E-2</v>
      </c>
      <c r="Q195" s="79">
        <v>0.10200810185185184</v>
      </c>
      <c r="R195" s="25">
        <v>658</v>
      </c>
      <c r="S195" s="25">
        <v>62</v>
      </c>
      <c r="T195" s="79">
        <v>1.5206134514860893E-2</v>
      </c>
      <c r="U195" s="80">
        <v>93.835543833333304</v>
      </c>
      <c r="X195" s="81">
        <v>0.87764408930078419</v>
      </c>
      <c r="Y195" s="80"/>
    </row>
    <row r="196" spans="1:25" hidden="1" x14ac:dyDescent="0.25">
      <c r="A196" s="75">
        <f t="shared" si="3"/>
        <v>2019</v>
      </c>
      <c r="B196" s="76">
        <v>43660</v>
      </c>
      <c r="C196" s="86">
        <v>43660</v>
      </c>
      <c r="D196" s="77">
        <v>1588</v>
      </c>
      <c r="E196" s="80">
        <v>1391</v>
      </c>
      <c r="F196" s="80">
        <v>1012</v>
      </c>
      <c r="G196" s="78">
        <v>0.68354430379746833</v>
      </c>
      <c r="H196" s="78">
        <v>0.72151898734177211</v>
      </c>
      <c r="I196" s="78">
        <v>0.77215189873417722</v>
      </c>
      <c r="J196" s="75">
        <v>79</v>
      </c>
      <c r="K196" s="79">
        <v>4.7337962962962967E-3</v>
      </c>
      <c r="L196" s="79">
        <v>5.4363425925925924E-3</v>
      </c>
      <c r="M196" s="79">
        <v>1.2180555555555552E-2</v>
      </c>
      <c r="N196" s="75">
        <v>788</v>
      </c>
      <c r="O196" s="79">
        <v>2.3599537037037037E-2</v>
      </c>
      <c r="P196" s="79">
        <v>3.4888888888888886E-2</v>
      </c>
      <c r="Q196" s="79">
        <v>0.1246695601851851</v>
      </c>
      <c r="R196" s="25">
        <v>692</v>
      </c>
      <c r="S196" s="25">
        <v>63</v>
      </c>
      <c r="T196" s="79">
        <v>1.9740312489787581E-2</v>
      </c>
      <c r="U196" s="80">
        <v>164.83331149999995</v>
      </c>
      <c r="X196" s="81">
        <v>0.8530766759072631</v>
      </c>
      <c r="Y196" s="80"/>
    </row>
    <row r="197" spans="1:25" hidden="1" x14ac:dyDescent="0.25">
      <c r="A197" s="75">
        <f t="shared" si="3"/>
        <v>2019</v>
      </c>
      <c r="B197" s="76">
        <v>43661</v>
      </c>
      <c r="C197" s="86">
        <v>43661</v>
      </c>
      <c r="D197" s="77">
        <v>1407</v>
      </c>
      <c r="E197" s="80">
        <v>1349</v>
      </c>
      <c r="F197" s="80">
        <v>994</v>
      </c>
      <c r="G197" s="78">
        <v>0.6811594202898551</v>
      </c>
      <c r="H197" s="78">
        <v>0.75362318840579712</v>
      </c>
      <c r="I197" s="78">
        <v>0.81159420289855078</v>
      </c>
      <c r="J197" s="75">
        <v>69</v>
      </c>
      <c r="K197" s="79">
        <v>4.0509259259259257E-3</v>
      </c>
      <c r="L197" s="79">
        <v>5.3009259259259268E-3</v>
      </c>
      <c r="M197" s="79">
        <v>9.6921296296296304E-3</v>
      </c>
      <c r="N197" s="75">
        <v>739</v>
      </c>
      <c r="O197" s="79">
        <v>2.178240740740741E-2</v>
      </c>
      <c r="P197" s="79">
        <v>3.0606481481481485E-2</v>
      </c>
      <c r="Q197" s="79">
        <v>0.10914120370370378</v>
      </c>
      <c r="R197" s="25">
        <v>699</v>
      </c>
      <c r="S197" s="25">
        <v>70</v>
      </c>
      <c r="T197" s="79">
        <v>2.6497924858317368E-2</v>
      </c>
      <c r="U197" s="80">
        <v>285.23774850000007</v>
      </c>
      <c r="X197" s="81">
        <v>0.94557481660468123</v>
      </c>
      <c r="Y197" s="80"/>
    </row>
    <row r="198" spans="1:25" hidden="1" x14ac:dyDescent="0.25">
      <c r="A198" s="75">
        <f t="shared" si="3"/>
        <v>2019</v>
      </c>
      <c r="B198" s="76">
        <v>43662</v>
      </c>
      <c r="C198" s="86">
        <v>43662</v>
      </c>
      <c r="D198" s="77">
        <v>1422</v>
      </c>
      <c r="E198" s="80">
        <v>1330</v>
      </c>
      <c r="F198" s="80">
        <v>988</v>
      </c>
      <c r="G198" s="78">
        <v>0.75641025641025639</v>
      </c>
      <c r="H198" s="78">
        <v>0.79487179487179482</v>
      </c>
      <c r="I198" s="78">
        <v>0.79487179487179482</v>
      </c>
      <c r="J198" s="75">
        <v>78</v>
      </c>
      <c r="K198" s="79">
        <v>3.5069444444444449E-3</v>
      </c>
      <c r="L198" s="79">
        <v>4.5723379629629629E-3</v>
      </c>
      <c r="M198" s="79">
        <v>1.0002314814814813E-2</v>
      </c>
      <c r="N198" s="75">
        <v>715</v>
      </c>
      <c r="O198" s="79">
        <v>1.7847222222222223E-2</v>
      </c>
      <c r="P198" s="79">
        <v>2.8141203703703706E-2</v>
      </c>
      <c r="Q198" s="79">
        <v>0.12819791666666666</v>
      </c>
      <c r="R198" s="25">
        <v>684</v>
      </c>
      <c r="S198" s="25">
        <v>52</v>
      </c>
      <c r="T198" s="79">
        <v>2.3627521104845454E-2</v>
      </c>
      <c r="U198" s="80">
        <v>221.65831399999999</v>
      </c>
      <c r="X198" s="81">
        <v>0.94074600327767077</v>
      </c>
      <c r="Y198" s="80"/>
    </row>
    <row r="199" spans="1:25" hidden="1" x14ac:dyDescent="0.25">
      <c r="A199" s="75">
        <f t="shared" si="3"/>
        <v>2019</v>
      </c>
      <c r="B199" s="76">
        <v>43663</v>
      </c>
      <c r="C199" s="86">
        <v>43663</v>
      </c>
      <c r="D199" s="77">
        <v>1308</v>
      </c>
      <c r="E199" s="80">
        <v>1266</v>
      </c>
      <c r="F199" s="80">
        <v>935</v>
      </c>
      <c r="G199" s="78">
        <v>0.67948717948717952</v>
      </c>
      <c r="H199" s="78">
        <v>0.79487179487179482</v>
      </c>
      <c r="I199" s="78">
        <v>0.85897435897435892</v>
      </c>
      <c r="J199" s="75">
        <v>79</v>
      </c>
      <c r="K199" s="79">
        <v>3.5185185185185185E-3</v>
      </c>
      <c r="L199" s="79">
        <v>4.9560185185185193E-3</v>
      </c>
      <c r="M199" s="79">
        <v>8.0549768518518462E-3</v>
      </c>
      <c r="N199" s="75">
        <v>705</v>
      </c>
      <c r="O199" s="79">
        <v>1.7627314814814814E-2</v>
      </c>
      <c r="P199" s="79">
        <v>2.809027777777778E-2</v>
      </c>
      <c r="Q199" s="79">
        <v>0.11714351851851847</v>
      </c>
      <c r="R199" s="25">
        <v>664</v>
      </c>
      <c r="S199" s="25">
        <v>64</v>
      </c>
      <c r="T199" s="79">
        <v>2.5212992067947439E-2</v>
      </c>
      <c r="U199" s="80">
        <v>239.60470533333341</v>
      </c>
      <c r="X199" s="81">
        <v>0.94417472144342851</v>
      </c>
      <c r="Y199" s="80"/>
    </row>
    <row r="200" spans="1:25" hidden="1" x14ac:dyDescent="0.25">
      <c r="A200" s="75">
        <f t="shared" si="3"/>
        <v>2019</v>
      </c>
      <c r="B200" s="76">
        <v>43664</v>
      </c>
      <c r="C200" s="86">
        <v>43664</v>
      </c>
      <c r="D200" s="77">
        <v>1263</v>
      </c>
      <c r="E200" s="80">
        <v>1243</v>
      </c>
      <c r="F200" s="80">
        <v>956</v>
      </c>
      <c r="G200" s="78">
        <v>0.71875</v>
      </c>
      <c r="H200" s="78">
        <v>0.796875</v>
      </c>
      <c r="I200" s="78">
        <v>0.828125</v>
      </c>
      <c r="J200" s="75">
        <v>64</v>
      </c>
      <c r="K200" s="79">
        <v>3.0960648148148154E-3</v>
      </c>
      <c r="L200" s="79">
        <v>4.658564814814815E-3</v>
      </c>
      <c r="M200" s="79">
        <v>9.0601851851851815E-3</v>
      </c>
      <c r="N200" s="75">
        <v>730</v>
      </c>
      <c r="O200" s="79">
        <v>1.8333333333333333E-2</v>
      </c>
      <c r="P200" s="79">
        <v>2.8840856481481492E-2</v>
      </c>
      <c r="Q200" s="79">
        <v>0.11381886574074057</v>
      </c>
      <c r="R200" s="25">
        <v>683</v>
      </c>
      <c r="S200" s="25">
        <v>58</v>
      </c>
      <c r="T200" s="79">
        <v>2.4290272076023384E-2</v>
      </c>
      <c r="U200" s="80">
        <v>220.90803716666656</v>
      </c>
      <c r="X200" s="81">
        <v>0.96514963432231171</v>
      </c>
      <c r="Y200" s="80"/>
    </row>
    <row r="201" spans="1:25" hidden="1" x14ac:dyDescent="0.25">
      <c r="A201" s="75">
        <f t="shared" si="3"/>
        <v>2019</v>
      </c>
      <c r="B201" s="76">
        <v>43665</v>
      </c>
      <c r="C201" s="86">
        <v>43665</v>
      </c>
      <c r="D201" s="77">
        <v>1263</v>
      </c>
      <c r="E201" s="80">
        <v>1261</v>
      </c>
      <c r="F201" s="80">
        <v>932</v>
      </c>
      <c r="G201" s="78">
        <v>0.70666666666666667</v>
      </c>
      <c r="H201" s="78">
        <v>0.78666666666666663</v>
      </c>
      <c r="I201" s="78">
        <v>0.82666666666666666</v>
      </c>
      <c r="J201" s="75">
        <v>75</v>
      </c>
      <c r="K201" s="79">
        <v>3.6111111111111114E-3</v>
      </c>
      <c r="L201" s="79">
        <v>4.9444444444444449E-3</v>
      </c>
      <c r="M201" s="79">
        <v>9.2199074074074076E-3</v>
      </c>
      <c r="N201" s="75">
        <v>696</v>
      </c>
      <c r="O201" s="79">
        <v>1.8831018518518521E-2</v>
      </c>
      <c r="P201" s="79">
        <v>2.7563657407407412E-2</v>
      </c>
      <c r="Q201" s="79">
        <v>0.10029224537037039</v>
      </c>
      <c r="R201" s="25">
        <v>670</v>
      </c>
      <c r="S201" s="25">
        <v>46</v>
      </c>
      <c r="T201" s="79">
        <v>2.342758705244579E-2</v>
      </c>
      <c r="U201" s="80">
        <v>229.60248583333328</v>
      </c>
      <c r="X201" s="81">
        <v>0.89800052455894386</v>
      </c>
      <c r="Y201" s="80"/>
    </row>
    <row r="202" spans="1:25" hidden="1" x14ac:dyDescent="0.25">
      <c r="A202" s="75">
        <f t="shared" si="3"/>
        <v>2019</v>
      </c>
      <c r="B202" s="76">
        <v>43666</v>
      </c>
      <c r="C202" s="86">
        <v>43666</v>
      </c>
      <c r="D202" s="77">
        <v>1407</v>
      </c>
      <c r="E202" s="80">
        <v>1253</v>
      </c>
      <c r="F202" s="80">
        <v>923</v>
      </c>
      <c r="G202" s="78">
        <v>0.67708333333333337</v>
      </c>
      <c r="H202" s="78">
        <v>0.75</v>
      </c>
      <c r="I202" s="78">
        <v>0.85416666666666663</v>
      </c>
      <c r="J202" s="75">
        <v>96</v>
      </c>
      <c r="K202" s="79">
        <v>3.7326388888888891E-3</v>
      </c>
      <c r="L202" s="79">
        <v>5.4687500000000005E-3</v>
      </c>
      <c r="M202" s="79">
        <v>1.1773726851851851E-2</v>
      </c>
      <c r="N202" s="75">
        <v>705</v>
      </c>
      <c r="O202" s="79">
        <v>1.9976851851851853E-2</v>
      </c>
      <c r="P202" s="79">
        <v>2.9355902777777779E-2</v>
      </c>
      <c r="Q202" s="79">
        <v>0.14079861111111114</v>
      </c>
      <c r="R202" s="25">
        <v>620</v>
      </c>
      <c r="S202" s="25">
        <v>63</v>
      </c>
      <c r="T202" s="79">
        <v>2.2842547226875124E-2</v>
      </c>
      <c r="U202" s="80">
        <v>196.01526900000005</v>
      </c>
      <c r="X202" s="81">
        <v>0.90039678475874318</v>
      </c>
      <c r="Y202" s="80"/>
    </row>
    <row r="203" spans="1:25" hidden="1" x14ac:dyDescent="0.25">
      <c r="A203" s="75">
        <f t="shared" si="3"/>
        <v>2019</v>
      </c>
      <c r="B203" s="76">
        <v>43667</v>
      </c>
      <c r="C203" s="86">
        <v>43667</v>
      </c>
      <c r="D203" s="77">
        <v>1493</v>
      </c>
      <c r="E203" s="80">
        <v>1364</v>
      </c>
      <c r="F203" s="80">
        <v>956</v>
      </c>
      <c r="G203" s="78">
        <v>0.65909090909090906</v>
      </c>
      <c r="H203" s="78">
        <v>0.71590909090909094</v>
      </c>
      <c r="I203" s="78">
        <v>0.76136363636363635</v>
      </c>
      <c r="J203" s="75">
        <v>88</v>
      </c>
      <c r="K203" s="79">
        <v>3.8715277777777776E-3</v>
      </c>
      <c r="L203" s="79">
        <v>5.4212962962962965E-3</v>
      </c>
      <c r="M203" s="79">
        <v>1.1889467592592589E-2</v>
      </c>
      <c r="N203" s="75">
        <v>732</v>
      </c>
      <c r="O203" s="79">
        <v>2.2528935185185183E-2</v>
      </c>
      <c r="P203" s="79">
        <v>3.3916666666666678E-2</v>
      </c>
      <c r="Q203" s="79">
        <v>0.14016261574074065</v>
      </c>
      <c r="R203" s="25">
        <v>668</v>
      </c>
      <c r="S203" s="25">
        <v>38</v>
      </c>
      <c r="T203" s="79">
        <v>3.1776443353474342E-2</v>
      </c>
      <c r="U203" s="80">
        <v>342.21498083333347</v>
      </c>
      <c r="X203" s="81">
        <v>0.88202678297646919</v>
      </c>
      <c r="Y203" s="80"/>
    </row>
    <row r="204" spans="1:25" hidden="1" x14ac:dyDescent="0.25">
      <c r="A204" s="75">
        <f t="shared" si="3"/>
        <v>2019</v>
      </c>
      <c r="B204" s="76">
        <v>43668</v>
      </c>
      <c r="C204" s="86">
        <v>43668</v>
      </c>
      <c r="D204" s="77">
        <v>1647</v>
      </c>
      <c r="E204" s="80">
        <v>1421</v>
      </c>
      <c r="F204" s="80">
        <v>987</v>
      </c>
      <c r="G204" s="78">
        <v>0.73809523809523814</v>
      </c>
      <c r="H204" s="78">
        <v>0.8214285714285714</v>
      </c>
      <c r="I204" s="78">
        <v>0.86904761904761907</v>
      </c>
      <c r="J204" s="75">
        <v>84</v>
      </c>
      <c r="K204" s="79">
        <v>3.6805555555555563E-3</v>
      </c>
      <c r="L204" s="79">
        <v>4.6140046296296302E-3</v>
      </c>
      <c r="M204" s="79">
        <v>1.058333333333332E-2</v>
      </c>
      <c r="N204" s="75">
        <v>757</v>
      </c>
      <c r="O204" s="79">
        <v>3.1192129629629629E-2</v>
      </c>
      <c r="P204" s="79">
        <v>5.0104166666666672E-2</v>
      </c>
      <c r="Q204" s="79">
        <v>0.16854745370370366</v>
      </c>
      <c r="R204" s="25">
        <v>686</v>
      </c>
      <c r="S204" s="25">
        <v>57</v>
      </c>
      <c r="T204" s="79">
        <v>3.3888132766272179E-2</v>
      </c>
      <c r="U204" s="80">
        <v>394.67497000000009</v>
      </c>
      <c r="X204" s="81">
        <v>0.89995755664464305</v>
      </c>
      <c r="Y204" s="80"/>
    </row>
    <row r="205" spans="1:25" hidden="1" x14ac:dyDescent="0.25">
      <c r="A205" s="75">
        <f t="shared" si="3"/>
        <v>2019</v>
      </c>
      <c r="B205" s="76">
        <v>43669</v>
      </c>
      <c r="C205" s="86">
        <v>43669</v>
      </c>
      <c r="D205" s="77">
        <v>1556</v>
      </c>
      <c r="E205" s="80">
        <v>1394</v>
      </c>
      <c r="F205" s="80">
        <v>941</v>
      </c>
      <c r="G205" s="78">
        <v>0.68918918918918914</v>
      </c>
      <c r="H205" s="78">
        <v>0.78378378378378377</v>
      </c>
      <c r="I205" s="78">
        <v>0.81081081081081086</v>
      </c>
      <c r="J205" s="75">
        <v>74</v>
      </c>
      <c r="K205" s="79">
        <v>3.90625E-3</v>
      </c>
      <c r="L205" s="79">
        <v>4.4589120370370381E-3</v>
      </c>
      <c r="M205" s="79">
        <v>1.2285300925925923E-2</v>
      </c>
      <c r="N205" s="75">
        <v>717</v>
      </c>
      <c r="O205" s="79">
        <v>2.3912037037037037E-2</v>
      </c>
      <c r="P205" s="79">
        <v>4.0629629629629634E-2</v>
      </c>
      <c r="Q205" s="79">
        <v>0.14738888888888876</v>
      </c>
      <c r="R205" s="25">
        <v>674</v>
      </c>
      <c r="S205" s="25">
        <v>62</v>
      </c>
      <c r="T205" s="79">
        <v>2.8496177145337313E-2</v>
      </c>
      <c r="U205" s="80">
        <v>296.47552866666655</v>
      </c>
      <c r="X205" s="81">
        <v>0.92106050562107455</v>
      </c>
      <c r="Y205" s="80"/>
    </row>
    <row r="206" spans="1:25" hidden="1" x14ac:dyDescent="0.25">
      <c r="A206" s="75">
        <f t="shared" si="3"/>
        <v>2019</v>
      </c>
      <c r="B206" s="76">
        <v>43670</v>
      </c>
      <c r="C206" s="86">
        <v>43670</v>
      </c>
      <c r="D206" s="77">
        <v>1517</v>
      </c>
      <c r="E206" s="80">
        <v>1392</v>
      </c>
      <c r="F206" s="80">
        <v>957</v>
      </c>
      <c r="G206" s="78">
        <v>0.67567567567567566</v>
      </c>
      <c r="H206" s="78">
        <v>0.72972972972972971</v>
      </c>
      <c r="I206" s="78">
        <v>0.81081081081081086</v>
      </c>
      <c r="J206" s="75">
        <v>75</v>
      </c>
      <c r="K206" s="79">
        <v>3.402777777777778E-3</v>
      </c>
      <c r="L206" s="79">
        <v>4.9120370370370377E-3</v>
      </c>
      <c r="M206" s="79">
        <v>1.0214699074074074E-2</v>
      </c>
      <c r="N206" s="75">
        <v>741</v>
      </c>
      <c r="O206" s="79">
        <v>2.9212962962962965E-2</v>
      </c>
      <c r="P206" s="79">
        <v>4.116898148148148E-2</v>
      </c>
      <c r="Q206" s="79">
        <v>0.1272337962962963</v>
      </c>
      <c r="R206" s="25">
        <v>654</v>
      </c>
      <c r="S206" s="25">
        <v>61</v>
      </c>
      <c r="T206" s="79">
        <v>3.0948444648692806E-2</v>
      </c>
      <c r="U206" s="80">
        <v>344.9913728333334</v>
      </c>
      <c r="X206" s="81">
        <v>0.9059086743646122</v>
      </c>
      <c r="Y206" s="80"/>
    </row>
    <row r="207" spans="1:25" hidden="1" x14ac:dyDescent="0.25">
      <c r="A207" s="75">
        <f t="shared" si="3"/>
        <v>2019</v>
      </c>
      <c r="B207" s="76">
        <v>43671</v>
      </c>
      <c r="C207" s="86">
        <v>43671</v>
      </c>
      <c r="D207" s="77">
        <v>1552</v>
      </c>
      <c r="E207" s="80">
        <v>1439</v>
      </c>
      <c r="F207" s="80">
        <v>1014</v>
      </c>
      <c r="G207" s="78">
        <v>0.651685393258427</v>
      </c>
      <c r="H207" s="78">
        <v>0.7303370786516854</v>
      </c>
      <c r="I207" s="78">
        <v>0.7528089887640449</v>
      </c>
      <c r="J207" s="75">
        <v>89</v>
      </c>
      <c r="K207" s="79">
        <v>3.9004629629629628E-3</v>
      </c>
      <c r="L207" s="79">
        <v>5.5509259259259262E-3</v>
      </c>
      <c r="M207" s="79">
        <v>1.0511574074074074E-2</v>
      </c>
      <c r="N207" s="75">
        <v>765</v>
      </c>
      <c r="O207" s="79">
        <v>2.1273148148148149E-2</v>
      </c>
      <c r="P207" s="79">
        <v>3.2893518518518523E-2</v>
      </c>
      <c r="Q207" s="79">
        <v>0.13273611111111108</v>
      </c>
      <c r="R207" s="25">
        <v>712</v>
      </c>
      <c r="S207" s="25">
        <v>64</v>
      </c>
      <c r="T207" s="79">
        <v>3.1619158500238428E-2</v>
      </c>
      <c r="U207" s="80">
        <v>344.45441649999981</v>
      </c>
      <c r="X207" s="81">
        <v>0.89964352137498571</v>
      </c>
      <c r="Y207" s="80"/>
    </row>
    <row r="208" spans="1:25" hidden="1" x14ac:dyDescent="0.25">
      <c r="A208" s="75">
        <f t="shared" si="3"/>
        <v>2019</v>
      </c>
      <c r="B208" s="76">
        <v>43672</v>
      </c>
      <c r="C208" s="86">
        <v>43672</v>
      </c>
      <c r="D208" s="77">
        <v>1566</v>
      </c>
      <c r="E208" s="80">
        <v>1422</v>
      </c>
      <c r="F208" s="80">
        <v>952</v>
      </c>
      <c r="G208" s="78">
        <v>0.58695652173913049</v>
      </c>
      <c r="H208" s="78">
        <v>0.66304347826086951</v>
      </c>
      <c r="I208" s="78">
        <v>0.72826086956521741</v>
      </c>
      <c r="J208" s="75">
        <v>92</v>
      </c>
      <c r="K208" s="79">
        <v>4.43287037037037E-3</v>
      </c>
      <c r="L208" s="79">
        <v>6.0104166666666674E-3</v>
      </c>
      <c r="M208" s="79">
        <v>1.1992476851851855E-2</v>
      </c>
      <c r="N208" s="75">
        <v>708</v>
      </c>
      <c r="O208" s="79">
        <v>2.9189814814814814E-2</v>
      </c>
      <c r="P208" s="79">
        <v>4.6388888888888896E-2</v>
      </c>
      <c r="Q208" s="79">
        <v>0.18141956018518515</v>
      </c>
      <c r="R208" s="25">
        <v>681</v>
      </c>
      <c r="S208" s="25">
        <v>52</v>
      </c>
      <c r="T208" s="79">
        <v>2.9882958917158319E-2</v>
      </c>
      <c r="U208" s="80">
        <v>341.85497666666669</v>
      </c>
      <c r="X208" s="81">
        <v>0.87327778000000522</v>
      </c>
      <c r="Y208" s="80"/>
    </row>
    <row r="209" spans="1:25" hidden="1" x14ac:dyDescent="0.25">
      <c r="A209" s="75">
        <f t="shared" si="3"/>
        <v>2019</v>
      </c>
      <c r="B209" s="76">
        <v>43673</v>
      </c>
      <c r="C209" s="86">
        <v>43673</v>
      </c>
      <c r="D209" s="77">
        <v>1627</v>
      </c>
      <c r="E209" s="80">
        <v>1370</v>
      </c>
      <c r="F209" s="80">
        <v>937</v>
      </c>
      <c r="G209" s="78">
        <v>0.69411764705882351</v>
      </c>
      <c r="H209" s="78">
        <v>0.70588235294117652</v>
      </c>
      <c r="I209" s="78">
        <v>0.77647058823529413</v>
      </c>
      <c r="J209" s="75">
        <v>85</v>
      </c>
      <c r="K209" s="79">
        <v>3.3333333333333335E-3</v>
      </c>
      <c r="L209" s="79">
        <v>5.1990740740740738E-3</v>
      </c>
      <c r="M209" s="79">
        <v>1.2923611111111111E-2</v>
      </c>
      <c r="N209" s="75">
        <v>734</v>
      </c>
      <c r="O209" s="79">
        <v>2.3674768518518522E-2</v>
      </c>
      <c r="P209" s="79">
        <v>3.6962384259259254E-2</v>
      </c>
      <c r="Q209" s="79">
        <v>0.15559027777777795</v>
      </c>
      <c r="R209" s="25">
        <v>608</v>
      </c>
      <c r="S209" s="25">
        <v>66</v>
      </c>
      <c r="T209" s="79">
        <v>2.5813047607511994E-2</v>
      </c>
      <c r="U209" s="80">
        <v>256.29025783333321</v>
      </c>
      <c r="X209" s="81">
        <v>0.85955397950428447</v>
      </c>
      <c r="Y209" s="80"/>
    </row>
    <row r="210" spans="1:25" hidden="1" x14ac:dyDescent="0.25">
      <c r="A210" s="75">
        <f t="shared" si="3"/>
        <v>2019</v>
      </c>
      <c r="B210" s="76">
        <v>43674</v>
      </c>
      <c r="C210" s="86">
        <v>43674</v>
      </c>
      <c r="D210" s="77">
        <v>1698</v>
      </c>
      <c r="E210" s="80">
        <v>1424</v>
      </c>
      <c r="F210" s="80">
        <v>936</v>
      </c>
      <c r="G210" s="78">
        <v>0.60185185185185186</v>
      </c>
      <c r="H210" s="78">
        <v>0.66666666666666663</v>
      </c>
      <c r="I210" s="78">
        <v>0.73148148148148151</v>
      </c>
      <c r="J210" s="75">
        <v>108</v>
      </c>
      <c r="K210" s="79">
        <v>4.4618055555555565E-3</v>
      </c>
      <c r="L210" s="79">
        <v>6.098958333333333E-3</v>
      </c>
      <c r="M210" s="79">
        <v>1.2891782407407399E-2</v>
      </c>
      <c r="N210" s="75">
        <v>713</v>
      </c>
      <c r="O210" s="79">
        <v>2.539351851851852E-2</v>
      </c>
      <c r="P210" s="79">
        <v>4.0951967592592606E-2</v>
      </c>
      <c r="Q210" s="79">
        <v>0.18488599537037018</v>
      </c>
      <c r="R210" s="25">
        <v>637</v>
      </c>
      <c r="S210" s="25">
        <v>61</v>
      </c>
      <c r="T210" s="79">
        <v>3.0433496176654182E-2</v>
      </c>
      <c r="U210" s="80">
        <v>305.61304166666639</v>
      </c>
      <c r="X210" s="81">
        <v>0.86744764510658046</v>
      </c>
      <c r="Y210" s="80"/>
    </row>
    <row r="211" spans="1:25" hidden="1" x14ac:dyDescent="0.25">
      <c r="A211" s="75">
        <f t="shared" si="3"/>
        <v>2019</v>
      </c>
      <c r="B211" s="76">
        <v>43675</v>
      </c>
      <c r="C211" s="86">
        <v>43675</v>
      </c>
      <c r="D211" s="77">
        <v>1402</v>
      </c>
      <c r="E211" s="80">
        <v>1238</v>
      </c>
      <c r="F211" s="80">
        <v>896</v>
      </c>
      <c r="G211" s="78">
        <v>0.67796610169491522</v>
      </c>
      <c r="H211" s="78">
        <v>0.72881355932203384</v>
      </c>
      <c r="I211" s="78">
        <v>0.72881355932203384</v>
      </c>
      <c r="J211" s="75">
        <v>59</v>
      </c>
      <c r="K211" s="79">
        <v>4.5717592592592589E-3</v>
      </c>
      <c r="L211" s="79">
        <v>5.4641203703703701E-3</v>
      </c>
      <c r="M211" s="79">
        <v>1.0747685185185181E-2</v>
      </c>
      <c r="N211" s="75">
        <v>674</v>
      </c>
      <c r="O211" s="79">
        <v>2.208912037037037E-2</v>
      </c>
      <c r="P211" s="79">
        <v>3.5073495370370369E-2</v>
      </c>
      <c r="Q211" s="79">
        <v>0.17624652777777788</v>
      </c>
      <c r="R211" s="25">
        <v>634</v>
      </c>
      <c r="S211" s="25">
        <v>74</v>
      </c>
      <c r="T211" s="79">
        <v>3.4570199960443054E-2</v>
      </c>
      <c r="U211" s="80">
        <v>366.26859183333329</v>
      </c>
      <c r="X211" s="81">
        <v>0.90107399254853926</v>
      </c>
      <c r="Y211" s="80"/>
    </row>
    <row r="212" spans="1:25" hidden="1" x14ac:dyDescent="0.25">
      <c r="A212" s="75">
        <f t="shared" si="3"/>
        <v>2019</v>
      </c>
      <c r="B212" s="76">
        <v>43676</v>
      </c>
      <c r="C212" s="86">
        <v>43676</v>
      </c>
      <c r="D212" s="77">
        <v>1331</v>
      </c>
      <c r="E212" s="80">
        <v>1239</v>
      </c>
      <c r="F212" s="80">
        <v>893</v>
      </c>
      <c r="G212" s="78">
        <v>0.76923076923076927</v>
      </c>
      <c r="H212" s="78">
        <v>0.78846153846153844</v>
      </c>
      <c r="I212" s="78">
        <v>0.80769230769230771</v>
      </c>
      <c r="J212" s="75">
        <v>52</v>
      </c>
      <c r="K212" s="79">
        <v>3.6284722222222222E-3</v>
      </c>
      <c r="L212" s="79">
        <v>3.8825231481481475E-3</v>
      </c>
      <c r="M212" s="79">
        <v>9.0775462962962902E-3</v>
      </c>
      <c r="N212" s="75">
        <v>659</v>
      </c>
      <c r="O212" s="79">
        <v>2.0046296296296298E-2</v>
      </c>
      <c r="P212" s="79">
        <v>2.7752314814814813E-2</v>
      </c>
      <c r="Q212" s="79">
        <v>0.10191898148148154</v>
      </c>
      <c r="R212" s="25">
        <v>627</v>
      </c>
      <c r="S212" s="25">
        <v>63</v>
      </c>
      <c r="T212" s="79">
        <v>2.8610972152194207E-2</v>
      </c>
      <c r="U212" s="80">
        <v>270.59276216666649</v>
      </c>
      <c r="X212" s="81">
        <v>0.93859213401244546</v>
      </c>
      <c r="Y212" s="80"/>
    </row>
    <row r="213" spans="1:25" hidden="1" x14ac:dyDescent="0.25">
      <c r="A213" s="75">
        <f t="shared" si="3"/>
        <v>2019</v>
      </c>
      <c r="B213" s="76">
        <v>43677</v>
      </c>
      <c r="C213" s="86">
        <v>43677</v>
      </c>
      <c r="D213" s="77">
        <v>1258</v>
      </c>
      <c r="E213" s="80">
        <v>1197</v>
      </c>
      <c r="F213" s="80">
        <v>891</v>
      </c>
      <c r="G213" s="78">
        <v>0.65822784810126578</v>
      </c>
      <c r="H213" s="78">
        <v>0.759493670886076</v>
      </c>
      <c r="I213" s="78">
        <v>0.810126582278481</v>
      </c>
      <c r="J213" s="75">
        <v>79</v>
      </c>
      <c r="K213" s="79">
        <v>4.2245370370370371E-3</v>
      </c>
      <c r="L213" s="79">
        <v>5.4594907407407404E-3</v>
      </c>
      <c r="M213" s="79">
        <v>1.2704861111111096E-2</v>
      </c>
      <c r="N213" s="75">
        <v>651</v>
      </c>
      <c r="O213" s="79">
        <v>1.7893518518518517E-2</v>
      </c>
      <c r="P213" s="79">
        <v>2.7118055555555555E-2</v>
      </c>
      <c r="Q213" s="79">
        <v>0.10232060185185186</v>
      </c>
      <c r="R213" s="25">
        <v>631</v>
      </c>
      <c r="S213" s="25">
        <v>52</v>
      </c>
      <c r="T213" s="79">
        <v>2.9138504408992998E-2</v>
      </c>
      <c r="U213" s="80">
        <v>276.67803266666658</v>
      </c>
      <c r="X213" s="81">
        <v>0.95071562229341744</v>
      </c>
      <c r="Y213" s="80"/>
    </row>
    <row r="214" spans="1:25" hidden="1" x14ac:dyDescent="0.25">
      <c r="A214" s="75">
        <f t="shared" si="3"/>
        <v>2019</v>
      </c>
      <c r="B214" s="76">
        <v>43678</v>
      </c>
      <c r="C214" s="86">
        <v>43678</v>
      </c>
      <c r="D214" s="77">
        <v>1447</v>
      </c>
      <c r="E214" s="80">
        <v>1317</v>
      </c>
      <c r="F214" s="80">
        <v>953</v>
      </c>
      <c r="G214" s="78">
        <v>0.63380281690140849</v>
      </c>
      <c r="H214" s="78">
        <v>0.70422535211267601</v>
      </c>
      <c r="I214" s="78">
        <v>0.76056338028169013</v>
      </c>
      <c r="J214" s="75">
        <v>71</v>
      </c>
      <c r="K214" s="79">
        <v>4.5023148148148149E-3</v>
      </c>
      <c r="L214" s="79">
        <v>5.6365740740740742E-3</v>
      </c>
      <c r="M214" s="79">
        <v>1.0555555555555556E-2</v>
      </c>
      <c r="N214" s="75">
        <v>701</v>
      </c>
      <c r="O214" s="79">
        <v>1.9224537037037037E-2</v>
      </c>
      <c r="P214" s="79">
        <v>3.0092592592592594E-2</v>
      </c>
      <c r="Q214" s="79">
        <v>0.11402777777777777</v>
      </c>
      <c r="R214" s="25">
        <v>679</v>
      </c>
      <c r="S214" s="25">
        <v>66</v>
      </c>
      <c r="T214" s="79">
        <v>2.7621699731453512E-2</v>
      </c>
      <c r="U214" s="80">
        <v>306.31498066666683</v>
      </c>
      <c r="X214" s="81">
        <v>0.92118179150701263</v>
      </c>
      <c r="Y214" s="80"/>
    </row>
    <row r="215" spans="1:25" hidden="1" x14ac:dyDescent="0.25">
      <c r="A215" s="75">
        <f t="shared" si="3"/>
        <v>2019</v>
      </c>
      <c r="B215" s="76">
        <v>43679</v>
      </c>
      <c r="C215" s="86">
        <v>43679</v>
      </c>
      <c r="D215" s="77">
        <v>1434</v>
      </c>
      <c r="E215" s="80">
        <v>1320</v>
      </c>
      <c r="F215" s="80">
        <v>963</v>
      </c>
      <c r="G215" s="78">
        <v>0.67045454545454541</v>
      </c>
      <c r="H215" s="78">
        <v>0.70454545454545459</v>
      </c>
      <c r="I215" s="78">
        <v>0.82954545454545459</v>
      </c>
      <c r="J215" s="75">
        <v>88</v>
      </c>
      <c r="K215" s="79">
        <v>4.0856481481481481E-3</v>
      </c>
      <c r="L215" s="79">
        <v>5.4745370370370373E-3</v>
      </c>
      <c r="M215" s="79">
        <v>1.0460648148148146E-2</v>
      </c>
      <c r="N215" s="75">
        <v>710</v>
      </c>
      <c r="O215" s="79">
        <v>1.9444444444444445E-2</v>
      </c>
      <c r="P215" s="79">
        <v>2.9496527777777781E-2</v>
      </c>
      <c r="Q215" s="79">
        <v>0.10421701388888886</v>
      </c>
      <c r="R215" s="25">
        <v>676</v>
      </c>
      <c r="S215" s="25">
        <v>47</v>
      </c>
      <c r="T215" s="79">
        <v>2.3185521666250219E-2</v>
      </c>
      <c r="U215" s="80">
        <v>215.00941900000001</v>
      </c>
      <c r="X215" s="81">
        <v>0.88743652520188687</v>
      </c>
      <c r="Y215" s="80"/>
    </row>
    <row r="216" spans="1:25" hidden="1" x14ac:dyDescent="0.25">
      <c r="A216" s="75">
        <f t="shared" si="3"/>
        <v>2019</v>
      </c>
      <c r="B216" s="76">
        <v>43680</v>
      </c>
      <c r="C216" s="86">
        <v>43680</v>
      </c>
      <c r="D216" s="77">
        <v>1655</v>
      </c>
      <c r="E216" s="80">
        <v>1418</v>
      </c>
      <c r="F216" s="80">
        <v>974</v>
      </c>
      <c r="G216" s="78">
        <v>0.68965517241379315</v>
      </c>
      <c r="H216" s="78">
        <v>0.75862068965517238</v>
      </c>
      <c r="I216" s="78">
        <v>0.7931034482758621</v>
      </c>
      <c r="J216" s="75">
        <v>87</v>
      </c>
      <c r="K216" s="79">
        <v>3.7268518518518519E-3</v>
      </c>
      <c r="L216" s="79">
        <v>4.7129629629629631E-3</v>
      </c>
      <c r="M216" s="79">
        <v>1.1449074074074079E-2</v>
      </c>
      <c r="N216" s="75">
        <v>792</v>
      </c>
      <c r="O216" s="79">
        <v>2.4328703703703703E-2</v>
      </c>
      <c r="P216" s="79">
        <v>3.8608217592592593E-2</v>
      </c>
      <c r="Q216" s="79">
        <v>0.14048263888888871</v>
      </c>
      <c r="R216" s="25">
        <v>666</v>
      </c>
      <c r="S216" s="25">
        <v>58</v>
      </c>
      <c r="T216" s="79">
        <v>2.5307477252761054E-2</v>
      </c>
      <c r="U216" s="80">
        <v>242.33359266666659</v>
      </c>
      <c r="X216" s="81">
        <v>0.85156881048580224</v>
      </c>
      <c r="Y216" s="80"/>
    </row>
    <row r="217" spans="1:25" hidden="1" x14ac:dyDescent="0.25">
      <c r="A217" s="75">
        <f t="shared" si="3"/>
        <v>2019</v>
      </c>
      <c r="B217" s="76">
        <v>43681</v>
      </c>
      <c r="C217" s="86">
        <v>43681</v>
      </c>
      <c r="D217" s="77">
        <v>1583</v>
      </c>
      <c r="E217" s="80">
        <v>1342</v>
      </c>
      <c r="F217" s="80">
        <v>925</v>
      </c>
      <c r="G217" s="78">
        <v>0.72839506172839508</v>
      </c>
      <c r="H217" s="78">
        <v>0.76543209876543206</v>
      </c>
      <c r="I217" s="78">
        <v>0.79012345679012341</v>
      </c>
      <c r="J217" s="75">
        <v>82</v>
      </c>
      <c r="K217" s="79">
        <v>3.8888888888888888E-3</v>
      </c>
      <c r="L217" s="79">
        <v>5.0462962962962961E-3</v>
      </c>
      <c r="M217" s="79">
        <v>1.119212962962963E-2</v>
      </c>
      <c r="N217" s="75">
        <v>730</v>
      </c>
      <c r="O217" s="79">
        <v>2.2065972222222223E-2</v>
      </c>
      <c r="P217" s="79">
        <v>3.516203703703704E-2</v>
      </c>
      <c r="Q217" s="79">
        <v>0.20504398148148148</v>
      </c>
      <c r="R217" s="25">
        <v>628</v>
      </c>
      <c r="S217" s="25">
        <v>52</v>
      </c>
      <c r="T217" s="79">
        <v>3.1732055702587768E-2</v>
      </c>
      <c r="U217" s="80">
        <v>323.41137216666669</v>
      </c>
      <c r="X217" s="81">
        <v>0.85388899743283442</v>
      </c>
      <c r="Y217" s="80"/>
    </row>
    <row r="218" spans="1:25" hidden="1" x14ac:dyDescent="0.25">
      <c r="A218" s="75">
        <f t="shared" si="3"/>
        <v>2019</v>
      </c>
      <c r="B218" s="76">
        <v>43682</v>
      </c>
      <c r="C218" s="86">
        <v>43682</v>
      </c>
      <c r="D218" s="77">
        <v>1523</v>
      </c>
      <c r="E218" s="80">
        <v>1369</v>
      </c>
      <c r="F218" s="80">
        <v>945</v>
      </c>
      <c r="G218" s="78">
        <v>0.55000000000000004</v>
      </c>
      <c r="H218" s="78">
        <v>0.6</v>
      </c>
      <c r="I218" s="78">
        <v>0.65</v>
      </c>
      <c r="J218" s="75">
        <v>80</v>
      </c>
      <c r="K218" s="79">
        <v>4.8148148148148152E-3</v>
      </c>
      <c r="L218" s="79">
        <v>6.9820601851851858E-3</v>
      </c>
      <c r="M218" s="79">
        <v>1.4092013888888892E-2</v>
      </c>
      <c r="N218" s="75">
        <v>687</v>
      </c>
      <c r="O218" s="79">
        <v>2.7546296296296294E-2</v>
      </c>
      <c r="P218" s="79">
        <v>4.5357638888888892E-2</v>
      </c>
      <c r="Q218" s="79">
        <v>0.15909490740740709</v>
      </c>
      <c r="R218" s="25">
        <v>663</v>
      </c>
      <c r="S218" s="25">
        <v>74</v>
      </c>
      <c r="T218" s="79">
        <v>3.398779344839431E-2</v>
      </c>
      <c r="U218" s="80">
        <v>358.27136083333346</v>
      </c>
      <c r="X218" s="81">
        <v>0.87668696264381685</v>
      </c>
      <c r="Y218" s="80"/>
    </row>
    <row r="219" spans="1:25" hidden="1" x14ac:dyDescent="0.25">
      <c r="A219" s="75">
        <f t="shared" si="3"/>
        <v>2019</v>
      </c>
      <c r="B219" s="76">
        <v>43683</v>
      </c>
      <c r="C219" s="86">
        <v>43683</v>
      </c>
      <c r="D219" s="77">
        <v>1350</v>
      </c>
      <c r="E219" s="80">
        <v>1224</v>
      </c>
      <c r="F219" s="80">
        <v>907</v>
      </c>
      <c r="G219" s="78">
        <v>0.72499999999999998</v>
      </c>
      <c r="H219" s="78">
        <v>0.75</v>
      </c>
      <c r="I219" s="78">
        <v>0.8125</v>
      </c>
      <c r="J219" s="75">
        <v>80</v>
      </c>
      <c r="K219" s="79">
        <v>3.90625E-3</v>
      </c>
      <c r="L219" s="79">
        <v>5.0775462962962961E-3</v>
      </c>
      <c r="M219" s="79">
        <v>1.1616319444444445E-2</v>
      </c>
      <c r="N219" s="75">
        <v>670</v>
      </c>
      <c r="O219" s="79">
        <v>2.222800925925926E-2</v>
      </c>
      <c r="P219" s="79">
        <v>3.4061342592592601E-2</v>
      </c>
      <c r="Q219" s="79">
        <v>0.14849768518518519</v>
      </c>
      <c r="R219" s="25">
        <v>639</v>
      </c>
      <c r="S219" s="25">
        <v>61</v>
      </c>
      <c r="T219" s="79">
        <v>3.2545378318389592E-2</v>
      </c>
      <c r="U219" s="80">
        <v>367.5294283333335</v>
      </c>
      <c r="X219" s="81">
        <v>0.90398103489920656</v>
      </c>
      <c r="Y219" s="80"/>
    </row>
    <row r="220" spans="1:25" hidden="1" x14ac:dyDescent="0.25">
      <c r="A220" s="75">
        <f t="shared" si="3"/>
        <v>2019</v>
      </c>
      <c r="B220" s="76">
        <v>43684</v>
      </c>
      <c r="C220" s="86">
        <v>43684</v>
      </c>
      <c r="D220" s="77">
        <v>1290</v>
      </c>
      <c r="E220" s="80">
        <v>1223</v>
      </c>
      <c r="F220" s="80">
        <v>899</v>
      </c>
      <c r="G220" s="78">
        <v>0.72289156626506024</v>
      </c>
      <c r="H220" s="78">
        <v>0.7831325301204819</v>
      </c>
      <c r="I220" s="78">
        <v>0.84337349397590367</v>
      </c>
      <c r="J220" s="75">
        <v>83</v>
      </c>
      <c r="K220" s="79">
        <v>3.9814814814814817E-3</v>
      </c>
      <c r="L220" s="79">
        <v>4.8923611111111121E-3</v>
      </c>
      <c r="M220" s="79">
        <v>1.0435185185185171E-2</v>
      </c>
      <c r="N220" s="75">
        <v>663</v>
      </c>
      <c r="O220" s="79">
        <v>2.2870370370370367E-2</v>
      </c>
      <c r="P220" s="79">
        <v>3.3173611111111112E-2</v>
      </c>
      <c r="Q220" s="79">
        <v>0.15923842592592591</v>
      </c>
      <c r="R220" s="25">
        <v>632</v>
      </c>
      <c r="S220" s="25">
        <v>64</v>
      </c>
      <c r="T220" s="79">
        <v>2.5031207653616092E-2</v>
      </c>
      <c r="U220" s="80">
        <v>232.54248700000008</v>
      </c>
      <c r="X220" s="81">
        <v>0.8837204233795819</v>
      </c>
      <c r="Y220" s="80"/>
    </row>
    <row r="221" spans="1:25" hidden="1" x14ac:dyDescent="0.25">
      <c r="A221" s="75">
        <f t="shared" si="3"/>
        <v>2019</v>
      </c>
      <c r="B221" s="76">
        <v>43685</v>
      </c>
      <c r="C221" s="86">
        <v>43685</v>
      </c>
      <c r="D221" s="77">
        <v>1369</v>
      </c>
      <c r="E221" s="80">
        <v>1298</v>
      </c>
      <c r="F221" s="80">
        <v>917</v>
      </c>
      <c r="G221" s="78">
        <v>0.69230769230769229</v>
      </c>
      <c r="H221" s="78">
        <v>0.7384615384615385</v>
      </c>
      <c r="I221" s="78">
        <v>0.83076923076923082</v>
      </c>
      <c r="J221" s="75">
        <v>65</v>
      </c>
      <c r="K221" s="79">
        <v>4.0625000000000001E-3</v>
      </c>
      <c r="L221" s="79">
        <v>5.0717592592592594E-3</v>
      </c>
      <c r="M221" s="79">
        <v>8.9212962962962952E-3</v>
      </c>
      <c r="N221" s="75">
        <v>695</v>
      </c>
      <c r="O221" s="79">
        <v>2.3009259259259261E-2</v>
      </c>
      <c r="P221" s="79">
        <v>3.5292824074074081E-2</v>
      </c>
      <c r="Q221" s="79">
        <v>0.16185995370370337</v>
      </c>
      <c r="R221" s="25">
        <v>660</v>
      </c>
      <c r="S221" s="25">
        <v>56</v>
      </c>
      <c r="T221" s="79">
        <v>3.3003848314728287E-2</v>
      </c>
      <c r="U221" s="80">
        <v>344.4613731666667</v>
      </c>
      <c r="X221" s="81">
        <v>0.89179376655485465</v>
      </c>
      <c r="Y221" s="80"/>
    </row>
    <row r="222" spans="1:25" hidden="1" x14ac:dyDescent="0.25">
      <c r="A222" s="75">
        <f t="shared" si="3"/>
        <v>2019</v>
      </c>
      <c r="B222" s="76">
        <v>43686</v>
      </c>
      <c r="C222" s="86">
        <v>43686</v>
      </c>
      <c r="D222" s="77">
        <v>1359</v>
      </c>
      <c r="E222" s="80">
        <v>1296</v>
      </c>
      <c r="F222" s="80">
        <v>960</v>
      </c>
      <c r="G222" s="78">
        <v>0.76923076923076927</v>
      </c>
      <c r="H222" s="78">
        <v>0.82692307692307687</v>
      </c>
      <c r="I222" s="78">
        <v>0.88461538461538458</v>
      </c>
      <c r="J222" s="75">
        <v>52</v>
      </c>
      <c r="K222" s="79">
        <v>3.4201388888888888E-3</v>
      </c>
      <c r="L222" s="79">
        <v>4.4994212962962965E-3</v>
      </c>
      <c r="M222" s="79">
        <v>9.9728009259259249E-3</v>
      </c>
      <c r="N222" s="75">
        <v>724</v>
      </c>
      <c r="O222" s="79">
        <v>1.9994212962962964E-2</v>
      </c>
      <c r="P222" s="79">
        <v>3.0670138888888889E-2</v>
      </c>
      <c r="Q222" s="79">
        <v>0.10866087962962966</v>
      </c>
      <c r="R222" s="25">
        <v>653</v>
      </c>
      <c r="S222" s="25">
        <v>74</v>
      </c>
      <c r="T222" s="79">
        <v>2.1464508732339089E-2</v>
      </c>
      <c r="U222" s="80">
        <v>183.31025833333334</v>
      </c>
      <c r="X222" s="81">
        <v>0.86389100219293591</v>
      </c>
      <c r="Y222" s="80"/>
    </row>
    <row r="223" spans="1:25" hidden="1" x14ac:dyDescent="0.25">
      <c r="A223" s="75">
        <f t="shared" si="3"/>
        <v>2019</v>
      </c>
      <c r="B223" s="76">
        <v>43687</v>
      </c>
      <c r="C223" s="86">
        <v>43687</v>
      </c>
      <c r="D223" s="77">
        <v>1452</v>
      </c>
      <c r="E223" s="80">
        <v>1299</v>
      </c>
      <c r="F223" s="80">
        <v>918</v>
      </c>
      <c r="G223" s="78">
        <v>0.72222222222222221</v>
      </c>
      <c r="H223" s="78">
        <v>0.75</v>
      </c>
      <c r="I223" s="78">
        <v>0.80555555555555558</v>
      </c>
      <c r="J223" s="75">
        <v>72</v>
      </c>
      <c r="K223" s="79">
        <v>4.4444444444444444E-3</v>
      </c>
      <c r="L223" s="79">
        <v>4.9317129629629633E-3</v>
      </c>
      <c r="M223" s="79">
        <v>1.083680555555556E-2</v>
      </c>
      <c r="N223" s="75">
        <v>715</v>
      </c>
      <c r="O223" s="79">
        <v>2.0462962962962964E-2</v>
      </c>
      <c r="P223" s="79">
        <v>3.2554398148148152E-2</v>
      </c>
      <c r="Q223" s="79">
        <v>0.14657407407407405</v>
      </c>
      <c r="R223" s="25">
        <v>613</v>
      </c>
      <c r="S223" s="25">
        <v>61</v>
      </c>
      <c r="T223" s="79">
        <v>2.8361838167649162E-2</v>
      </c>
      <c r="U223" s="80">
        <v>263.93581483333332</v>
      </c>
      <c r="X223" s="81">
        <v>0.87874258924624737</v>
      </c>
      <c r="Y223" s="80"/>
    </row>
    <row r="224" spans="1:25" hidden="1" x14ac:dyDescent="0.25">
      <c r="A224" s="75">
        <f t="shared" si="3"/>
        <v>2019</v>
      </c>
      <c r="B224" s="76">
        <v>43688</v>
      </c>
      <c r="C224" s="86">
        <v>43688</v>
      </c>
      <c r="D224" s="77">
        <v>1368</v>
      </c>
      <c r="E224" s="80">
        <v>1238</v>
      </c>
      <c r="F224" s="80">
        <v>867</v>
      </c>
      <c r="G224" s="78">
        <v>0.67164179104477617</v>
      </c>
      <c r="H224" s="78">
        <v>0.76119402985074625</v>
      </c>
      <c r="I224" s="78">
        <v>0.82089552238805974</v>
      </c>
      <c r="J224" s="75">
        <v>67</v>
      </c>
      <c r="K224" s="79">
        <v>3.7152777777777778E-3</v>
      </c>
      <c r="L224" s="79">
        <v>5.309027777777778E-3</v>
      </c>
      <c r="M224" s="79">
        <v>1.232060185185185E-2</v>
      </c>
      <c r="N224" s="75">
        <v>688</v>
      </c>
      <c r="O224" s="79">
        <v>2.2361111111111113E-2</v>
      </c>
      <c r="P224" s="79">
        <v>3.6028356481481484E-2</v>
      </c>
      <c r="Q224" s="79">
        <v>0.142271412037037</v>
      </c>
      <c r="R224" s="25">
        <v>599</v>
      </c>
      <c r="S224" s="25">
        <v>56</v>
      </c>
      <c r="T224" s="79">
        <v>3.2579742820548992E-2</v>
      </c>
      <c r="U224" s="80">
        <v>345.27164416666659</v>
      </c>
      <c r="X224" s="81">
        <v>0.88002498503113535</v>
      </c>
      <c r="Y224" s="80"/>
    </row>
    <row r="225" spans="1:25" hidden="1" x14ac:dyDescent="0.25">
      <c r="A225" s="75">
        <f t="shared" si="3"/>
        <v>2019</v>
      </c>
      <c r="B225" s="76">
        <v>43689</v>
      </c>
      <c r="C225" s="86">
        <v>43689</v>
      </c>
      <c r="D225" s="77">
        <v>1288</v>
      </c>
      <c r="E225" s="80">
        <v>1268</v>
      </c>
      <c r="F225" s="80">
        <v>910</v>
      </c>
      <c r="G225" s="78">
        <v>0.68518518518518523</v>
      </c>
      <c r="H225" s="78">
        <v>0.68518518518518523</v>
      </c>
      <c r="I225" s="78">
        <v>0.79629629629629628</v>
      </c>
      <c r="J225" s="75">
        <v>55</v>
      </c>
      <c r="K225" s="79">
        <v>3.8888888888888888E-3</v>
      </c>
      <c r="L225" s="79">
        <v>5.1186342592592594E-3</v>
      </c>
      <c r="M225" s="79">
        <v>1.1147569444444444E-2</v>
      </c>
      <c r="N225" s="75">
        <v>695</v>
      </c>
      <c r="O225" s="79">
        <v>2.1724537037037039E-2</v>
      </c>
      <c r="P225" s="79">
        <v>3.1122685185185184E-2</v>
      </c>
      <c r="Q225" s="79">
        <v>0.11844560185185184</v>
      </c>
      <c r="R225" s="25">
        <v>650</v>
      </c>
      <c r="S225" s="25">
        <v>54</v>
      </c>
      <c r="T225" s="79">
        <v>3.5160031158766952E-2</v>
      </c>
      <c r="U225" s="80">
        <v>388.77720433333354</v>
      </c>
      <c r="X225" s="81">
        <v>0.88712440125285807</v>
      </c>
      <c r="Y225" s="80"/>
    </row>
    <row r="226" spans="1:25" hidden="1" x14ac:dyDescent="0.25">
      <c r="A226" s="75">
        <f t="shared" si="3"/>
        <v>2019</v>
      </c>
      <c r="B226" s="76">
        <v>43690</v>
      </c>
      <c r="C226" s="86">
        <v>43690</v>
      </c>
      <c r="D226" s="77">
        <v>1375</v>
      </c>
      <c r="E226" s="80">
        <v>1292</v>
      </c>
      <c r="F226" s="80">
        <v>928</v>
      </c>
      <c r="G226" s="78">
        <v>0.68656716417910446</v>
      </c>
      <c r="H226" s="78">
        <v>0.77611940298507465</v>
      </c>
      <c r="I226" s="78">
        <v>0.82089552238805974</v>
      </c>
      <c r="J226" s="75">
        <v>68</v>
      </c>
      <c r="K226" s="79">
        <v>3.9004629629629636E-3</v>
      </c>
      <c r="L226" s="79">
        <v>4.982638888888888E-3</v>
      </c>
      <c r="M226" s="79">
        <v>8.5671296296296294E-3</v>
      </c>
      <c r="N226" s="75">
        <v>700</v>
      </c>
      <c r="O226" s="79">
        <v>2.4832175925925928E-2</v>
      </c>
      <c r="P226" s="79">
        <v>3.5201388888888886E-2</v>
      </c>
      <c r="Q226" s="79">
        <v>0.13513657407407415</v>
      </c>
      <c r="R226" s="25">
        <v>660</v>
      </c>
      <c r="S226" s="25">
        <v>65</v>
      </c>
      <c r="T226" s="79">
        <v>3.2511306128950042E-2</v>
      </c>
      <c r="U226" s="80">
        <v>327.31831249999982</v>
      </c>
      <c r="X226" s="81">
        <v>0.88069575638555186</v>
      </c>
      <c r="Y226" s="80"/>
    </row>
    <row r="227" spans="1:25" hidden="1" x14ac:dyDescent="0.25">
      <c r="A227" s="75">
        <f t="shared" si="3"/>
        <v>2019</v>
      </c>
      <c r="B227" s="76">
        <v>43691</v>
      </c>
      <c r="C227" s="86">
        <v>43691</v>
      </c>
      <c r="D227" s="77">
        <v>1237</v>
      </c>
      <c r="E227" s="80">
        <v>1215</v>
      </c>
      <c r="F227" s="80">
        <v>904</v>
      </c>
      <c r="G227" s="78">
        <v>0.72307692307692306</v>
      </c>
      <c r="H227" s="78">
        <v>0.75384615384615383</v>
      </c>
      <c r="I227" s="78">
        <v>0.75384615384615383</v>
      </c>
      <c r="J227" s="75">
        <v>65</v>
      </c>
      <c r="K227" s="79">
        <v>3.6574074074074074E-3</v>
      </c>
      <c r="L227" s="79">
        <v>4.9328703703703704E-3</v>
      </c>
      <c r="M227" s="79">
        <v>1.1270833333333334E-2</v>
      </c>
      <c r="N227" s="75">
        <v>679</v>
      </c>
      <c r="O227" s="79">
        <v>2.2534722222222223E-2</v>
      </c>
      <c r="P227" s="79">
        <v>3.5239583333333331E-2</v>
      </c>
      <c r="Q227" s="79">
        <v>0.13002314814814817</v>
      </c>
      <c r="R227" s="25">
        <v>630</v>
      </c>
      <c r="S227" s="25">
        <v>64</v>
      </c>
      <c r="T227" s="79">
        <v>2.4075922062915096E-2</v>
      </c>
      <c r="U227" s="80">
        <v>255.19886533333354</v>
      </c>
      <c r="X227" s="81">
        <v>0.89791884417806911</v>
      </c>
      <c r="Y227" s="80"/>
    </row>
    <row r="228" spans="1:25" hidden="1" x14ac:dyDescent="0.25">
      <c r="A228" s="75">
        <f t="shared" si="3"/>
        <v>2019</v>
      </c>
      <c r="B228" s="76">
        <v>43692</v>
      </c>
      <c r="C228" s="86">
        <v>43692</v>
      </c>
      <c r="D228" s="77">
        <v>1256</v>
      </c>
      <c r="E228" s="80">
        <v>1219</v>
      </c>
      <c r="F228" s="80">
        <v>936</v>
      </c>
      <c r="G228" s="78">
        <v>0.70588235294117652</v>
      </c>
      <c r="H228" s="78">
        <v>0.73529411764705888</v>
      </c>
      <c r="I228" s="78">
        <v>0.77941176470588236</v>
      </c>
      <c r="J228" s="75">
        <v>68</v>
      </c>
      <c r="K228" s="79">
        <v>3.2175925925925922E-3</v>
      </c>
      <c r="L228" s="79">
        <v>5.1921296296296307E-3</v>
      </c>
      <c r="M228" s="79">
        <v>1.0401041666666666E-2</v>
      </c>
      <c r="N228" s="75">
        <v>680</v>
      </c>
      <c r="O228" s="79">
        <v>1.5092592592592593E-2</v>
      </c>
      <c r="P228" s="79">
        <v>2.1863425925925939E-2</v>
      </c>
      <c r="Q228" s="79">
        <v>0.10880266203703699</v>
      </c>
      <c r="R228" s="25">
        <v>648</v>
      </c>
      <c r="S228" s="25">
        <v>61</v>
      </c>
      <c r="T228" s="79">
        <v>1.7117167912549837E-2</v>
      </c>
      <c r="U228" s="80">
        <v>131.77525049999997</v>
      </c>
      <c r="X228" s="81">
        <v>0.90423199770068352</v>
      </c>
      <c r="Y228" s="80"/>
    </row>
    <row r="229" spans="1:25" hidden="1" x14ac:dyDescent="0.25">
      <c r="A229" s="75">
        <f t="shared" si="3"/>
        <v>2019</v>
      </c>
      <c r="B229" s="76">
        <v>43693</v>
      </c>
      <c r="C229" s="86">
        <v>43693</v>
      </c>
      <c r="D229" s="77">
        <v>1287</v>
      </c>
      <c r="E229" s="80">
        <v>1259</v>
      </c>
      <c r="F229" s="80">
        <v>946</v>
      </c>
      <c r="G229" s="78">
        <v>0.72413793103448276</v>
      </c>
      <c r="H229" s="78">
        <v>0.77586206896551724</v>
      </c>
      <c r="I229" s="78">
        <v>0.82758620689655171</v>
      </c>
      <c r="J229" s="75">
        <v>58</v>
      </c>
      <c r="K229" s="79">
        <v>3.9641203703703713E-3</v>
      </c>
      <c r="L229" s="79">
        <v>4.8096064814814833E-3</v>
      </c>
      <c r="M229" s="79">
        <v>9.9982638888888864E-3</v>
      </c>
      <c r="N229" s="75">
        <v>698</v>
      </c>
      <c r="O229" s="79">
        <v>1.6747685185185185E-2</v>
      </c>
      <c r="P229" s="79">
        <v>2.5245370370370369E-2</v>
      </c>
      <c r="Q229" s="79">
        <v>0.11668402777777767</v>
      </c>
      <c r="R229" s="25">
        <v>651</v>
      </c>
      <c r="S229" s="25">
        <v>66</v>
      </c>
      <c r="T229" s="79">
        <v>2.2487252940143945E-2</v>
      </c>
      <c r="U229" s="80">
        <v>168.21914733333327</v>
      </c>
      <c r="X229" s="81">
        <v>0.89864232257458054</v>
      </c>
      <c r="Y229" s="80"/>
    </row>
    <row r="230" spans="1:25" hidden="1" x14ac:dyDescent="0.25">
      <c r="A230" s="75">
        <f t="shared" si="3"/>
        <v>2019</v>
      </c>
      <c r="B230" s="76">
        <v>43694</v>
      </c>
      <c r="C230" s="86">
        <v>43694</v>
      </c>
      <c r="D230" s="77">
        <v>1521</v>
      </c>
      <c r="E230" s="80">
        <v>1356</v>
      </c>
      <c r="F230" s="80">
        <v>986</v>
      </c>
      <c r="G230" s="78">
        <v>0.75</v>
      </c>
      <c r="H230" s="78">
        <v>0.83750000000000002</v>
      </c>
      <c r="I230" s="78">
        <v>0.83750000000000002</v>
      </c>
      <c r="J230" s="75">
        <v>80</v>
      </c>
      <c r="K230" s="79">
        <v>2.6446759259259262E-3</v>
      </c>
      <c r="L230" s="79">
        <v>4.0057870370370377E-3</v>
      </c>
      <c r="M230" s="79">
        <v>1.3213541666666667E-2</v>
      </c>
      <c r="N230" s="75">
        <v>771</v>
      </c>
      <c r="O230" s="79">
        <v>2.0312500000000001E-2</v>
      </c>
      <c r="P230" s="79">
        <v>3.200231481481481E-2</v>
      </c>
      <c r="Q230" s="79">
        <v>0.13936342592592593</v>
      </c>
      <c r="R230" s="25">
        <v>643</v>
      </c>
      <c r="S230" s="25">
        <v>56</v>
      </c>
      <c r="T230" s="79">
        <v>2.6481496932039703E-2</v>
      </c>
      <c r="U230" s="80">
        <v>249.84747583333331</v>
      </c>
      <c r="X230" s="81">
        <v>0.8781581227314833</v>
      </c>
      <c r="Y230" s="80"/>
    </row>
    <row r="231" spans="1:25" hidden="1" x14ac:dyDescent="0.25">
      <c r="A231" s="75">
        <f t="shared" si="3"/>
        <v>2019</v>
      </c>
      <c r="B231" s="76">
        <v>43695</v>
      </c>
      <c r="C231" s="86">
        <v>43695</v>
      </c>
      <c r="D231" s="77">
        <v>1513</v>
      </c>
      <c r="E231" s="80">
        <v>1347</v>
      </c>
      <c r="F231" s="80">
        <v>958</v>
      </c>
      <c r="G231" s="78">
        <v>0.74358974358974361</v>
      </c>
      <c r="H231" s="78">
        <v>0.76923076923076927</v>
      </c>
      <c r="I231" s="78">
        <v>0.84615384615384615</v>
      </c>
      <c r="J231" s="75">
        <v>78</v>
      </c>
      <c r="K231" s="79">
        <v>3.79050925925926E-3</v>
      </c>
      <c r="L231" s="79">
        <v>4.8269675925925928E-3</v>
      </c>
      <c r="M231" s="79">
        <v>1.0543402777777759E-2</v>
      </c>
      <c r="N231" s="75">
        <v>763</v>
      </c>
      <c r="O231" s="79">
        <v>2.4097222222222225E-2</v>
      </c>
      <c r="P231" s="79">
        <v>3.7837962962962962E-2</v>
      </c>
      <c r="Q231" s="79">
        <v>0.18632291666666667</v>
      </c>
      <c r="R231" s="25">
        <v>668</v>
      </c>
      <c r="S231" s="25">
        <v>57</v>
      </c>
      <c r="T231" s="79">
        <v>3.0971186691040511E-2</v>
      </c>
      <c r="U231" s="80">
        <v>289.09831449999996</v>
      </c>
      <c r="X231" s="81">
        <v>0.88265484009458761</v>
      </c>
      <c r="Y231" s="80"/>
    </row>
    <row r="232" spans="1:25" hidden="1" x14ac:dyDescent="0.25">
      <c r="A232" s="75">
        <f t="shared" si="3"/>
        <v>2019</v>
      </c>
      <c r="B232" s="76">
        <v>43696</v>
      </c>
      <c r="C232" s="86">
        <v>43696</v>
      </c>
      <c r="D232" s="77">
        <v>1312</v>
      </c>
      <c r="E232" s="80">
        <v>1243</v>
      </c>
      <c r="F232" s="80">
        <v>925</v>
      </c>
      <c r="G232" s="78">
        <v>0.67142857142857137</v>
      </c>
      <c r="H232" s="78">
        <v>0.74285714285714288</v>
      </c>
      <c r="I232" s="78">
        <v>0.81428571428571428</v>
      </c>
      <c r="J232" s="75">
        <v>70</v>
      </c>
      <c r="K232" s="79">
        <v>4.0277777777777777E-3</v>
      </c>
      <c r="L232" s="79">
        <v>5.1516203703703706E-3</v>
      </c>
      <c r="M232" s="79">
        <v>1.3462384259259249E-2</v>
      </c>
      <c r="N232" s="75">
        <v>704</v>
      </c>
      <c r="O232" s="79">
        <v>2.1209490740740741E-2</v>
      </c>
      <c r="P232" s="79">
        <v>3.3263888888888891E-2</v>
      </c>
      <c r="Q232" s="79">
        <v>0.15987731481481479</v>
      </c>
      <c r="R232" s="25">
        <v>631</v>
      </c>
      <c r="S232" s="25">
        <v>63</v>
      </c>
      <c r="T232" s="79">
        <v>2.9277290301799444E-2</v>
      </c>
      <c r="U232" s="80">
        <v>352.30192200000005</v>
      </c>
      <c r="X232" s="81">
        <v>0.88602320762930342</v>
      </c>
      <c r="Y232" s="80"/>
    </row>
    <row r="233" spans="1:25" hidden="1" x14ac:dyDescent="0.25">
      <c r="A233" s="75">
        <f t="shared" si="3"/>
        <v>2019</v>
      </c>
      <c r="B233" s="76">
        <v>43697</v>
      </c>
      <c r="C233" s="86">
        <v>43697</v>
      </c>
      <c r="D233" s="77">
        <v>1282</v>
      </c>
      <c r="E233" s="80">
        <v>1246</v>
      </c>
      <c r="F233" s="80">
        <v>926</v>
      </c>
      <c r="G233" s="78">
        <v>0.68493150684931503</v>
      </c>
      <c r="H233" s="78">
        <v>0.73972602739726023</v>
      </c>
      <c r="I233" s="78">
        <v>0.82191780821917804</v>
      </c>
      <c r="J233" s="75">
        <v>73</v>
      </c>
      <c r="K233" s="79">
        <v>4.4791666666666669E-3</v>
      </c>
      <c r="L233" s="79">
        <v>5.2268518518518515E-3</v>
      </c>
      <c r="M233" s="79">
        <v>1.1784722222222222E-2</v>
      </c>
      <c r="N233" s="75">
        <v>684</v>
      </c>
      <c r="O233" s="79">
        <v>2.2175925925925925E-2</v>
      </c>
      <c r="P233" s="79">
        <v>3.3851851851851848E-2</v>
      </c>
      <c r="Q233" s="79">
        <v>0.13250520833333335</v>
      </c>
      <c r="R233" s="25">
        <v>623</v>
      </c>
      <c r="S233" s="25">
        <v>71</v>
      </c>
      <c r="T233" s="79">
        <v>2.3898439391915948E-2</v>
      </c>
      <c r="U233" s="80">
        <v>239.4355478333334</v>
      </c>
      <c r="X233" s="81">
        <v>0.89095105381341211</v>
      </c>
      <c r="Y233" s="80"/>
    </row>
    <row r="234" spans="1:25" hidden="1" x14ac:dyDescent="0.25">
      <c r="A234" s="75">
        <f t="shared" si="3"/>
        <v>2019</v>
      </c>
      <c r="B234" s="76">
        <v>43698</v>
      </c>
      <c r="C234" s="86">
        <v>43698</v>
      </c>
      <c r="D234" s="77">
        <v>1298</v>
      </c>
      <c r="E234" s="80">
        <v>1250</v>
      </c>
      <c r="F234" s="80">
        <v>917</v>
      </c>
      <c r="G234" s="78">
        <v>0.62295081967213117</v>
      </c>
      <c r="H234" s="78">
        <v>0.67213114754098358</v>
      </c>
      <c r="I234" s="78">
        <v>0.77049180327868849</v>
      </c>
      <c r="J234" s="75">
        <v>61</v>
      </c>
      <c r="K234" s="79">
        <v>4.386574074074074E-3</v>
      </c>
      <c r="L234" s="79">
        <v>5.7754629629629631E-3</v>
      </c>
      <c r="M234" s="79">
        <v>1.2662037037037038E-2</v>
      </c>
      <c r="N234" s="75">
        <v>678</v>
      </c>
      <c r="O234" s="79">
        <v>1.9479166666666665E-2</v>
      </c>
      <c r="P234" s="79">
        <v>2.8184606481481484E-2</v>
      </c>
      <c r="Q234" s="79">
        <v>0.10219328703703698</v>
      </c>
      <c r="R234" s="25">
        <v>648</v>
      </c>
      <c r="S234" s="25">
        <v>45</v>
      </c>
      <c r="T234" s="79">
        <v>2.2551077569769467E-2</v>
      </c>
      <c r="U234" s="80">
        <v>214.43747949999999</v>
      </c>
      <c r="X234" s="81">
        <v>0.89368634968944194</v>
      </c>
      <c r="Y234" s="80"/>
    </row>
    <row r="235" spans="1:25" hidden="1" x14ac:dyDescent="0.25">
      <c r="A235" s="75">
        <f t="shared" si="3"/>
        <v>2019</v>
      </c>
      <c r="B235" s="76">
        <v>43699</v>
      </c>
      <c r="C235" s="86">
        <v>43699</v>
      </c>
      <c r="D235" s="77">
        <v>1170</v>
      </c>
      <c r="E235" s="80">
        <v>1183</v>
      </c>
      <c r="F235" s="80">
        <v>912</v>
      </c>
      <c r="G235" s="78">
        <v>0.7</v>
      </c>
      <c r="H235" s="78">
        <v>0.75714285714285712</v>
      </c>
      <c r="I235" s="78">
        <v>0.81428571428571428</v>
      </c>
      <c r="J235" s="75">
        <v>70</v>
      </c>
      <c r="K235" s="79">
        <v>3.8541666666666668E-3</v>
      </c>
      <c r="L235" s="79">
        <v>4.9456018518518529E-3</v>
      </c>
      <c r="M235" s="79">
        <v>1.3703125E-2</v>
      </c>
      <c r="N235" s="75">
        <v>675</v>
      </c>
      <c r="O235" s="79">
        <v>1.607638888888889E-2</v>
      </c>
      <c r="P235" s="79">
        <v>2.6249999999999999E-2</v>
      </c>
      <c r="Q235" s="79">
        <v>0.11553009259259246</v>
      </c>
      <c r="R235" s="25">
        <v>638</v>
      </c>
      <c r="S235" s="25">
        <v>59</v>
      </c>
      <c r="T235" s="79">
        <v>2.0808913149641575E-2</v>
      </c>
      <c r="U235" s="80">
        <v>158.72358933333328</v>
      </c>
      <c r="X235" s="81">
        <v>0.90840237513842148</v>
      </c>
      <c r="Y235" s="80"/>
    </row>
    <row r="236" spans="1:25" hidden="1" x14ac:dyDescent="0.25">
      <c r="A236" s="75">
        <f t="shared" si="3"/>
        <v>2019</v>
      </c>
      <c r="B236" s="76">
        <v>43700</v>
      </c>
      <c r="C236" s="86">
        <v>43700</v>
      </c>
      <c r="D236" s="77">
        <v>1374</v>
      </c>
      <c r="E236" s="80">
        <v>1306</v>
      </c>
      <c r="F236" s="80">
        <v>970</v>
      </c>
      <c r="G236" s="78">
        <v>0.72151898734177211</v>
      </c>
      <c r="H236" s="78">
        <v>0.78481012658227844</v>
      </c>
      <c r="I236" s="78">
        <v>0.810126582278481</v>
      </c>
      <c r="J236" s="75">
        <v>79</v>
      </c>
      <c r="K236" s="79">
        <v>3.6458333333333334E-3</v>
      </c>
      <c r="L236" s="79">
        <v>4.6539351851851854E-3</v>
      </c>
      <c r="M236" s="79">
        <v>1.1746527777777759E-2</v>
      </c>
      <c r="N236" s="75">
        <v>706</v>
      </c>
      <c r="O236" s="79">
        <v>2.0625000000000001E-2</v>
      </c>
      <c r="P236" s="79">
        <v>3.1319444444444448E-2</v>
      </c>
      <c r="Q236" s="79">
        <v>0.11233217592592594</v>
      </c>
      <c r="R236" s="25">
        <v>671</v>
      </c>
      <c r="S236" s="25">
        <v>45</v>
      </c>
      <c r="T236" s="79">
        <v>2.1289439923212493E-2</v>
      </c>
      <c r="U236" s="80">
        <v>195.9694281666666</v>
      </c>
      <c r="X236" s="81">
        <v>0.87490427867973564</v>
      </c>
      <c r="Y236" s="80"/>
    </row>
    <row r="237" spans="1:25" hidden="1" x14ac:dyDescent="0.25">
      <c r="A237" s="75">
        <f t="shared" si="3"/>
        <v>2019</v>
      </c>
      <c r="B237" s="76">
        <v>43701</v>
      </c>
      <c r="C237" s="86">
        <v>43701</v>
      </c>
      <c r="D237" s="77">
        <v>1750</v>
      </c>
      <c r="E237" s="80">
        <v>1510</v>
      </c>
      <c r="F237" s="80">
        <v>1001</v>
      </c>
      <c r="G237" s="78">
        <v>0.59139784946236562</v>
      </c>
      <c r="H237" s="78">
        <v>0.63440860215053763</v>
      </c>
      <c r="I237" s="78">
        <v>0.70967741935483875</v>
      </c>
      <c r="J237" s="75">
        <v>93</v>
      </c>
      <c r="K237" s="79">
        <v>4.8148148148148152E-3</v>
      </c>
      <c r="L237" s="79">
        <v>6.4699074074074077E-3</v>
      </c>
      <c r="M237" s="79">
        <v>1.3296296296296289E-2</v>
      </c>
      <c r="N237" s="75">
        <v>772</v>
      </c>
      <c r="O237" s="79">
        <v>2.6614583333333337E-2</v>
      </c>
      <c r="P237" s="79">
        <v>4.0690972222222233E-2</v>
      </c>
      <c r="Q237" s="79">
        <v>0.17166666666666597</v>
      </c>
      <c r="R237" s="25">
        <v>672</v>
      </c>
      <c r="S237" s="25">
        <v>63</v>
      </c>
      <c r="T237" s="79">
        <v>2.1924304709690891E-2</v>
      </c>
      <c r="U237" s="80">
        <v>194.24719899999999</v>
      </c>
      <c r="X237" s="81">
        <v>0.84725340450661701</v>
      </c>
      <c r="Y237" s="80"/>
    </row>
    <row r="238" spans="1:25" hidden="1" x14ac:dyDescent="0.25">
      <c r="A238" s="75">
        <f t="shared" si="3"/>
        <v>2019</v>
      </c>
      <c r="B238" s="76">
        <v>43702</v>
      </c>
      <c r="C238" s="86">
        <v>43702</v>
      </c>
      <c r="D238" s="77">
        <v>1771</v>
      </c>
      <c r="E238" s="80">
        <v>1502</v>
      </c>
      <c r="F238" s="80">
        <v>982</v>
      </c>
      <c r="G238" s="78">
        <v>0.62745098039215685</v>
      </c>
      <c r="H238" s="78">
        <v>0.68627450980392157</v>
      </c>
      <c r="I238" s="78">
        <v>0.71568627450980393</v>
      </c>
      <c r="J238" s="75">
        <v>102</v>
      </c>
      <c r="K238" s="79">
        <v>3.6458333333333334E-3</v>
      </c>
      <c r="L238" s="79">
        <v>5.6545138888888895E-3</v>
      </c>
      <c r="M238" s="79">
        <v>1.4363425925925905E-2</v>
      </c>
      <c r="N238" s="75">
        <v>767</v>
      </c>
      <c r="O238" s="79">
        <v>2.9398148148148152E-2</v>
      </c>
      <c r="P238" s="79">
        <v>4.4936342592592604E-2</v>
      </c>
      <c r="Q238" s="79">
        <v>0.18731192129629629</v>
      </c>
      <c r="R238" s="25">
        <v>628</v>
      </c>
      <c r="S238" s="25">
        <v>66</v>
      </c>
      <c r="T238" s="79">
        <v>2.2520602483844906E-2</v>
      </c>
      <c r="U238" s="80">
        <v>184.38776183333326</v>
      </c>
      <c r="X238" s="81">
        <v>0.83785889482681719</v>
      </c>
      <c r="Y238" s="80"/>
    </row>
    <row r="239" spans="1:25" hidden="1" x14ac:dyDescent="0.25">
      <c r="A239" s="75">
        <f t="shared" si="3"/>
        <v>2019</v>
      </c>
      <c r="B239" s="76">
        <v>43703</v>
      </c>
      <c r="C239" s="86">
        <v>43703</v>
      </c>
      <c r="D239" s="77">
        <v>1625</v>
      </c>
      <c r="E239" s="80">
        <v>1445</v>
      </c>
      <c r="F239" s="80">
        <v>1036</v>
      </c>
      <c r="G239" s="78">
        <v>0.62820512820512819</v>
      </c>
      <c r="H239" s="78">
        <v>0.66666666666666663</v>
      </c>
      <c r="I239" s="78">
        <v>0.75641025641025639</v>
      </c>
      <c r="J239" s="75">
        <v>78</v>
      </c>
      <c r="K239" s="79">
        <v>4.340277777777778E-3</v>
      </c>
      <c r="L239" s="79">
        <v>5.7233796296296312E-3</v>
      </c>
      <c r="M239" s="79">
        <v>1.0420717592592587E-2</v>
      </c>
      <c r="N239" s="75">
        <v>815</v>
      </c>
      <c r="O239" s="79">
        <v>2.1747685185185186E-2</v>
      </c>
      <c r="P239" s="79">
        <v>3.4483796296296297E-2</v>
      </c>
      <c r="Q239" s="79">
        <v>0.16317476851851842</v>
      </c>
      <c r="R239" s="25">
        <v>704</v>
      </c>
      <c r="S239" s="25">
        <v>63</v>
      </c>
      <c r="T239" s="79">
        <v>3.2180069904076736E-2</v>
      </c>
      <c r="U239" s="80">
        <v>360.41052683333328</v>
      </c>
      <c r="X239" s="81">
        <v>0.95850293130997033</v>
      </c>
      <c r="Y239" s="80"/>
    </row>
    <row r="240" spans="1:25" hidden="1" x14ac:dyDescent="0.25">
      <c r="A240" s="75">
        <f t="shared" si="3"/>
        <v>2019</v>
      </c>
      <c r="B240" s="76">
        <v>43704</v>
      </c>
      <c r="C240" s="86">
        <v>43704</v>
      </c>
      <c r="D240" s="77">
        <v>1545</v>
      </c>
      <c r="E240" s="80">
        <v>1320</v>
      </c>
      <c r="F240" s="80">
        <v>927</v>
      </c>
      <c r="G240" s="78">
        <v>0.66249999999999998</v>
      </c>
      <c r="H240" s="78">
        <v>0.73750000000000004</v>
      </c>
      <c r="I240" s="78">
        <v>0.8</v>
      </c>
      <c r="J240" s="75">
        <v>81</v>
      </c>
      <c r="K240" s="79">
        <v>3.9120370370370377E-3</v>
      </c>
      <c r="L240" s="79">
        <v>5.3373842592592596E-3</v>
      </c>
      <c r="M240" s="79">
        <v>1.1078124999999998E-2</v>
      </c>
      <c r="N240" s="75">
        <v>697</v>
      </c>
      <c r="O240" s="79">
        <v>2.8784722222222225E-2</v>
      </c>
      <c r="P240" s="79">
        <v>4.6520833333333352E-2</v>
      </c>
      <c r="Q240" s="79">
        <v>0.21593287037036923</v>
      </c>
      <c r="R240" s="25">
        <v>650</v>
      </c>
      <c r="S240" s="25">
        <v>68</v>
      </c>
      <c r="T240" s="79">
        <v>4.1183696783847576E-2</v>
      </c>
      <c r="U240" s="80">
        <v>480.83858816666685</v>
      </c>
      <c r="X240" s="81">
        <v>0.92817116088345719</v>
      </c>
      <c r="Y240" s="80"/>
    </row>
    <row r="241" spans="1:25" hidden="1" x14ac:dyDescent="0.25">
      <c r="A241" s="75">
        <f t="shared" si="3"/>
        <v>2019</v>
      </c>
      <c r="B241" s="76">
        <v>43705</v>
      </c>
      <c r="C241" s="86">
        <v>43705</v>
      </c>
      <c r="D241" s="77">
        <v>1212</v>
      </c>
      <c r="E241" s="80">
        <v>1168</v>
      </c>
      <c r="F241" s="80">
        <v>852</v>
      </c>
      <c r="G241" s="78">
        <v>0.73076923076923073</v>
      </c>
      <c r="H241" s="78">
        <v>0.78846153846153844</v>
      </c>
      <c r="I241" s="78">
        <v>0.84615384615384615</v>
      </c>
      <c r="J241" s="75">
        <v>52</v>
      </c>
      <c r="K241" s="79">
        <v>4.1724537037037034E-3</v>
      </c>
      <c r="L241" s="79">
        <v>4.8929398148148152E-3</v>
      </c>
      <c r="M241" s="79">
        <v>8.8096064814814808E-3</v>
      </c>
      <c r="N241" s="75">
        <v>614</v>
      </c>
      <c r="O241" s="79">
        <v>2.2152777777777778E-2</v>
      </c>
      <c r="P241" s="79">
        <v>3.2879629629629627E-2</v>
      </c>
      <c r="Q241" s="79">
        <v>0.13875173611111127</v>
      </c>
      <c r="R241" s="25">
        <v>590</v>
      </c>
      <c r="S241" s="25">
        <v>47</v>
      </c>
      <c r="T241" s="79">
        <v>2.9638525284588442E-2</v>
      </c>
      <c r="U241" s="80">
        <v>299.43248066666666</v>
      </c>
      <c r="X241" s="81">
        <v>0.94260153109462197</v>
      </c>
      <c r="Y241" s="80"/>
    </row>
    <row r="242" spans="1:25" hidden="1" x14ac:dyDescent="0.25">
      <c r="A242" s="75">
        <f t="shared" si="3"/>
        <v>2019</v>
      </c>
      <c r="B242" s="76">
        <v>43706</v>
      </c>
      <c r="C242" s="86">
        <v>43706</v>
      </c>
      <c r="D242" s="77">
        <v>1272</v>
      </c>
      <c r="E242" s="80">
        <v>1225</v>
      </c>
      <c r="F242" s="80">
        <v>927</v>
      </c>
      <c r="G242" s="78">
        <v>0.71186440677966101</v>
      </c>
      <c r="H242" s="78">
        <v>0.76271186440677963</v>
      </c>
      <c r="I242" s="78">
        <v>0.81355932203389836</v>
      </c>
      <c r="J242" s="75">
        <v>59</v>
      </c>
      <c r="K242" s="79">
        <v>3.6921296296296294E-3</v>
      </c>
      <c r="L242" s="79">
        <v>5.0451388888888898E-3</v>
      </c>
      <c r="M242" s="79">
        <v>8.9953703703703689E-3</v>
      </c>
      <c r="N242" s="75">
        <v>695</v>
      </c>
      <c r="O242" s="79">
        <v>1.8252314814814815E-2</v>
      </c>
      <c r="P242" s="79">
        <v>2.837962962962963E-2</v>
      </c>
      <c r="Q242" s="79">
        <v>0.11242361111111099</v>
      </c>
      <c r="R242" s="25">
        <v>648</v>
      </c>
      <c r="S242" s="25">
        <v>54</v>
      </c>
      <c r="T242" s="79">
        <v>2.5684760438300463E-2</v>
      </c>
      <c r="U242" s="80">
        <v>266.10914466666662</v>
      </c>
      <c r="X242" s="81">
        <v>0.92555308088064059</v>
      </c>
      <c r="Y242" s="80"/>
    </row>
    <row r="243" spans="1:25" hidden="1" x14ac:dyDescent="0.25">
      <c r="A243" s="75">
        <f t="shared" si="3"/>
        <v>2019</v>
      </c>
      <c r="B243" s="76">
        <v>43707</v>
      </c>
      <c r="C243" s="86">
        <v>43707</v>
      </c>
      <c r="D243" s="77">
        <v>1298</v>
      </c>
      <c r="E243" s="80">
        <v>1273</v>
      </c>
      <c r="F243" s="80">
        <v>938</v>
      </c>
      <c r="G243" s="78">
        <v>0.76712328767123283</v>
      </c>
      <c r="H243" s="78">
        <v>0.79452054794520544</v>
      </c>
      <c r="I243" s="78">
        <v>0.86301369863013699</v>
      </c>
      <c r="J243" s="75">
        <v>71</v>
      </c>
      <c r="K243" s="79">
        <v>3.425925925925926E-3</v>
      </c>
      <c r="L243" s="79">
        <v>4.6157407407407414E-3</v>
      </c>
      <c r="M243" s="79">
        <v>8.1157407407407376E-3</v>
      </c>
      <c r="N243" s="75">
        <v>683</v>
      </c>
      <c r="O243" s="79">
        <v>1.894675925925926E-2</v>
      </c>
      <c r="P243" s="79">
        <v>2.897916666666667E-2</v>
      </c>
      <c r="Q243" s="79">
        <v>0.11818055555555557</v>
      </c>
      <c r="R243" s="25">
        <v>678</v>
      </c>
      <c r="S243" s="25">
        <v>58</v>
      </c>
      <c r="T243" s="79">
        <v>2.4518571165281854E-2</v>
      </c>
      <c r="U243" s="80">
        <v>230.60693116666661</v>
      </c>
      <c r="X243" s="81">
        <v>0.9110356557577991</v>
      </c>
      <c r="Y243" s="80"/>
    </row>
    <row r="244" spans="1:25" hidden="1" x14ac:dyDescent="0.25">
      <c r="A244" s="75">
        <f t="shared" si="3"/>
        <v>2019</v>
      </c>
      <c r="B244" s="76">
        <v>43708</v>
      </c>
      <c r="C244" s="86">
        <v>43708</v>
      </c>
      <c r="D244" s="77">
        <v>1315</v>
      </c>
      <c r="E244" s="80">
        <v>1259</v>
      </c>
      <c r="F244" s="80">
        <v>919</v>
      </c>
      <c r="G244" s="78">
        <v>0.75</v>
      </c>
      <c r="H244" s="78">
        <v>0.77272727272727271</v>
      </c>
      <c r="I244" s="78">
        <v>0.81818181818181823</v>
      </c>
      <c r="J244" s="75">
        <v>88</v>
      </c>
      <c r="K244" s="79">
        <v>3.3101851851851851E-3</v>
      </c>
      <c r="L244" s="79">
        <v>4.3964120370370381E-3</v>
      </c>
      <c r="M244" s="79">
        <v>1.1487268518518516E-2</v>
      </c>
      <c r="N244" s="75">
        <v>682</v>
      </c>
      <c r="O244" s="79">
        <v>1.9131944444444444E-2</v>
      </c>
      <c r="P244" s="79">
        <v>2.8130787037037048E-2</v>
      </c>
      <c r="Q244" s="79">
        <v>0.11262615740740733</v>
      </c>
      <c r="R244" s="25">
        <v>620</v>
      </c>
      <c r="S244" s="25">
        <v>46</v>
      </c>
      <c r="T244" s="79">
        <v>2.3601000296966372E-2</v>
      </c>
      <c r="U244" s="80">
        <v>214.30748300000008</v>
      </c>
      <c r="X244" s="81">
        <v>0.86341968970035987</v>
      </c>
      <c r="Y244" s="80"/>
    </row>
    <row r="245" spans="1:25" hidden="1" x14ac:dyDescent="0.25">
      <c r="A245" s="75">
        <f t="shared" si="3"/>
        <v>2019</v>
      </c>
      <c r="B245" s="76">
        <v>43709</v>
      </c>
      <c r="C245" s="86">
        <v>43709</v>
      </c>
      <c r="D245" s="77">
        <v>1407</v>
      </c>
      <c r="E245" s="80">
        <v>1227</v>
      </c>
      <c r="F245" s="80">
        <v>917</v>
      </c>
      <c r="G245" s="78">
        <v>0.6987951807228916</v>
      </c>
      <c r="H245" s="78">
        <v>0.7831325301204819</v>
      </c>
      <c r="I245" s="78">
        <v>0.84337349397590367</v>
      </c>
      <c r="J245" s="75">
        <v>84</v>
      </c>
      <c r="K245" s="79">
        <v>3.7442129629629635E-3</v>
      </c>
      <c r="L245" s="79">
        <v>5.2152777777777787E-3</v>
      </c>
      <c r="M245" s="79">
        <v>9.0370370370370344E-3</v>
      </c>
      <c r="N245" s="75">
        <v>714</v>
      </c>
      <c r="O245" s="79">
        <v>2.0827546296296299E-2</v>
      </c>
      <c r="P245" s="79">
        <v>3.3840277777777782E-2</v>
      </c>
      <c r="Q245" s="79">
        <v>0.12029108796296299</v>
      </c>
      <c r="R245" s="25">
        <v>613</v>
      </c>
      <c r="S245" s="25">
        <v>52</v>
      </c>
      <c r="T245" s="79">
        <v>3.1279764038108351E-2</v>
      </c>
      <c r="U245" s="80">
        <v>298.54691733333345</v>
      </c>
      <c r="X245" s="81">
        <v>0.86390325465855256</v>
      </c>
      <c r="Y245" s="80"/>
    </row>
    <row r="246" spans="1:25" hidden="1" x14ac:dyDescent="0.25">
      <c r="A246" s="75">
        <f t="shared" si="3"/>
        <v>2019</v>
      </c>
      <c r="B246" s="76">
        <v>43710</v>
      </c>
      <c r="C246" s="86">
        <v>43710</v>
      </c>
      <c r="D246" s="77">
        <v>1222</v>
      </c>
      <c r="E246" s="80">
        <v>1207</v>
      </c>
      <c r="F246" s="80">
        <v>906</v>
      </c>
      <c r="G246" s="78">
        <v>0.60273972602739723</v>
      </c>
      <c r="H246" s="78">
        <v>0.72602739726027399</v>
      </c>
      <c r="I246" s="78">
        <v>0.78082191780821919</v>
      </c>
      <c r="J246" s="75">
        <v>73</v>
      </c>
      <c r="K246" s="79">
        <v>4.6990740740740743E-3</v>
      </c>
      <c r="L246" s="79">
        <v>5.7777777777777784E-3</v>
      </c>
      <c r="M246" s="79">
        <v>9.5300925925925883E-3</v>
      </c>
      <c r="N246" s="75">
        <v>679</v>
      </c>
      <c r="O246" s="79">
        <v>1.9525462962962963E-2</v>
      </c>
      <c r="P246" s="79">
        <v>3.362037037037037E-2</v>
      </c>
      <c r="Q246" s="79">
        <v>0.13284143518518521</v>
      </c>
      <c r="R246" s="25">
        <v>682</v>
      </c>
      <c r="S246" s="25">
        <v>53</v>
      </c>
      <c r="T246" s="79">
        <v>3.8087394207167419E-2</v>
      </c>
      <c r="U246" s="80">
        <v>462.60970133333319</v>
      </c>
      <c r="X246" s="81">
        <v>0.89770241057534139</v>
      </c>
      <c r="Y246" s="80"/>
    </row>
    <row r="247" spans="1:25" hidden="1" x14ac:dyDescent="0.25">
      <c r="A247" s="75">
        <f t="shared" si="3"/>
        <v>2019</v>
      </c>
      <c r="B247" s="76">
        <v>43711</v>
      </c>
      <c r="C247" s="86">
        <v>43711</v>
      </c>
      <c r="D247" s="77">
        <v>1070</v>
      </c>
      <c r="E247" s="80">
        <v>1092</v>
      </c>
      <c r="F247" s="80">
        <v>872</v>
      </c>
      <c r="G247" s="78">
        <v>0.5757575757575758</v>
      </c>
      <c r="H247" s="78">
        <v>0.66666666666666663</v>
      </c>
      <c r="I247" s="78">
        <v>0.69696969696969702</v>
      </c>
      <c r="J247" s="75">
        <v>66</v>
      </c>
      <c r="K247" s="79">
        <v>4.2476851851851859E-3</v>
      </c>
      <c r="L247" s="79">
        <v>6.1197916666666666E-3</v>
      </c>
      <c r="M247" s="79">
        <v>1.0659722222222223E-2</v>
      </c>
      <c r="N247" s="75">
        <v>641</v>
      </c>
      <c r="O247" s="79">
        <v>1.7060185185185185E-2</v>
      </c>
      <c r="P247" s="79">
        <v>2.5347222222222222E-2</v>
      </c>
      <c r="Q247" s="79">
        <v>9.6053240740740745E-2</v>
      </c>
      <c r="R247" s="25">
        <v>638</v>
      </c>
      <c r="S247" s="25">
        <v>64</v>
      </c>
      <c r="T247" s="79">
        <v>2.6721413544952676E-2</v>
      </c>
      <c r="U247" s="80">
        <v>292.26581900000008</v>
      </c>
      <c r="X247" s="81">
        <v>0.94659875514601233</v>
      </c>
      <c r="Y247" s="80"/>
    </row>
    <row r="248" spans="1:25" hidden="1" x14ac:dyDescent="0.25">
      <c r="A248" s="75">
        <f t="shared" si="3"/>
        <v>2019</v>
      </c>
      <c r="B248" s="76">
        <v>43712</v>
      </c>
      <c r="C248" s="86">
        <v>43712</v>
      </c>
      <c r="D248" s="77">
        <v>1176</v>
      </c>
      <c r="E248" s="80">
        <v>1187</v>
      </c>
      <c r="F248" s="80">
        <v>919</v>
      </c>
      <c r="G248" s="78">
        <v>0.64516129032258063</v>
      </c>
      <c r="H248" s="78">
        <v>0.69354838709677424</v>
      </c>
      <c r="I248" s="78">
        <v>0.72580645161290325</v>
      </c>
      <c r="J248" s="75">
        <v>62</v>
      </c>
      <c r="K248" s="79">
        <v>4.2881944444444452E-3</v>
      </c>
      <c r="L248" s="79">
        <v>5.5318287037037029E-3</v>
      </c>
      <c r="M248" s="79">
        <v>1.2414351851851841E-2</v>
      </c>
      <c r="N248" s="75">
        <v>695</v>
      </c>
      <c r="O248" s="79">
        <v>1.7013888888888891E-2</v>
      </c>
      <c r="P248" s="79">
        <v>2.4105902777777778E-2</v>
      </c>
      <c r="Q248" s="79">
        <v>9.4010416666666763E-2</v>
      </c>
      <c r="R248" s="25">
        <v>667</v>
      </c>
      <c r="S248" s="25">
        <v>55</v>
      </c>
      <c r="T248" s="79">
        <v>2.7049582016649677E-2</v>
      </c>
      <c r="U248" s="80">
        <v>272.69137066666661</v>
      </c>
      <c r="X248" s="81">
        <v>0.94742216035717153</v>
      </c>
      <c r="Y248" s="80"/>
    </row>
    <row r="249" spans="1:25" hidden="1" x14ac:dyDescent="0.25">
      <c r="A249" s="75">
        <f t="shared" si="3"/>
        <v>2019</v>
      </c>
      <c r="B249" s="76">
        <v>43713</v>
      </c>
      <c r="C249" s="86">
        <v>43713</v>
      </c>
      <c r="D249" s="77">
        <v>1197</v>
      </c>
      <c r="E249" s="80">
        <v>1197</v>
      </c>
      <c r="F249" s="80">
        <v>932</v>
      </c>
      <c r="G249" s="78">
        <v>0.7142857142857143</v>
      </c>
      <c r="H249" s="78">
        <v>0.8214285714285714</v>
      </c>
      <c r="I249" s="78">
        <v>0.8571428571428571</v>
      </c>
      <c r="J249" s="75">
        <v>56</v>
      </c>
      <c r="K249" s="79">
        <v>3.6458333333333334E-3</v>
      </c>
      <c r="L249" s="79">
        <v>4.7743055555555559E-3</v>
      </c>
      <c r="M249" s="79">
        <v>1.1122685185185185E-2</v>
      </c>
      <c r="N249" s="75">
        <v>685</v>
      </c>
      <c r="O249" s="79">
        <v>1.6724537037037038E-2</v>
      </c>
      <c r="P249" s="79">
        <v>2.4643518518518519E-2</v>
      </c>
      <c r="Q249" s="79">
        <v>9.5201388888888849E-2</v>
      </c>
      <c r="R249" s="25">
        <v>640</v>
      </c>
      <c r="S249" s="25">
        <v>67</v>
      </c>
      <c r="T249" s="79">
        <v>2.4527698135045423E-2</v>
      </c>
      <c r="U249" s="80">
        <v>224.01302499999983</v>
      </c>
      <c r="X249" s="81">
        <v>0.94359219009426598</v>
      </c>
      <c r="Y249" s="80"/>
    </row>
    <row r="250" spans="1:25" hidden="1" x14ac:dyDescent="0.25">
      <c r="A250" s="75">
        <f t="shared" si="3"/>
        <v>2019</v>
      </c>
      <c r="B250" s="76">
        <v>43714</v>
      </c>
      <c r="C250" s="86">
        <v>43714</v>
      </c>
      <c r="D250" s="77">
        <v>1299</v>
      </c>
      <c r="E250" s="80">
        <v>1260</v>
      </c>
      <c r="F250" s="80">
        <v>945</v>
      </c>
      <c r="G250" s="78">
        <v>0.765625</v>
      </c>
      <c r="H250" s="78">
        <v>0.84375</v>
      </c>
      <c r="I250" s="78">
        <v>0.90625</v>
      </c>
      <c r="J250" s="75">
        <v>64</v>
      </c>
      <c r="K250" s="79">
        <v>3.5069444444444445E-3</v>
      </c>
      <c r="L250" s="79">
        <v>4.053819444444445E-3</v>
      </c>
      <c r="M250" s="79">
        <v>8.7337962962962899E-3</v>
      </c>
      <c r="N250" s="75">
        <v>697</v>
      </c>
      <c r="O250" s="79">
        <v>1.7349537037037038E-2</v>
      </c>
      <c r="P250" s="79">
        <v>2.6641203703703709E-2</v>
      </c>
      <c r="Q250" s="79">
        <v>0.13465046296296274</v>
      </c>
      <c r="R250" s="25">
        <v>691</v>
      </c>
      <c r="S250" s="25">
        <v>63</v>
      </c>
      <c r="T250" s="79">
        <v>2.6638129448944527E-2</v>
      </c>
      <c r="U250" s="80">
        <v>254.67720366666677</v>
      </c>
      <c r="X250" s="81">
        <v>0.90739081238841024</v>
      </c>
      <c r="Y250" s="80"/>
    </row>
    <row r="251" spans="1:25" hidden="1" x14ac:dyDescent="0.25">
      <c r="A251" s="75">
        <f t="shared" si="3"/>
        <v>2019</v>
      </c>
      <c r="B251" s="76">
        <v>43715</v>
      </c>
      <c r="C251" s="86">
        <v>43715</v>
      </c>
      <c r="D251" s="77">
        <v>1460</v>
      </c>
      <c r="E251" s="80">
        <v>1297</v>
      </c>
      <c r="F251" s="80">
        <v>947</v>
      </c>
      <c r="G251" s="78">
        <v>0.71875</v>
      </c>
      <c r="H251" s="78">
        <v>0.75</v>
      </c>
      <c r="I251" s="78">
        <v>0.75</v>
      </c>
      <c r="J251" s="75">
        <v>64</v>
      </c>
      <c r="K251" s="79">
        <v>3.4953703703703705E-3</v>
      </c>
      <c r="L251" s="79">
        <v>5.3003472222222237E-3</v>
      </c>
      <c r="M251" s="79">
        <v>1.2919560185185181E-2</v>
      </c>
      <c r="N251" s="75">
        <v>736</v>
      </c>
      <c r="O251" s="79">
        <v>1.7905092592592591E-2</v>
      </c>
      <c r="P251" s="79">
        <v>2.569733796296296E-2</v>
      </c>
      <c r="Q251" s="79">
        <v>0.1455758101851852</v>
      </c>
      <c r="R251" s="25">
        <v>632</v>
      </c>
      <c r="S251" s="25">
        <v>57</v>
      </c>
      <c r="T251" s="79">
        <v>3.0713554311938732E-2</v>
      </c>
      <c r="U251" s="80">
        <v>302.81303200000002</v>
      </c>
      <c r="X251" s="81">
        <v>0.89390151252763339</v>
      </c>
      <c r="Y251" s="80"/>
    </row>
    <row r="252" spans="1:25" hidden="1" x14ac:dyDescent="0.25">
      <c r="A252" s="75">
        <f t="shared" si="3"/>
        <v>2019</v>
      </c>
      <c r="B252" s="76">
        <v>43716</v>
      </c>
      <c r="C252" s="86">
        <v>43716</v>
      </c>
      <c r="D252" s="77">
        <v>1413</v>
      </c>
      <c r="E252" s="80">
        <v>1254</v>
      </c>
      <c r="F252" s="80">
        <v>897</v>
      </c>
      <c r="G252" s="78">
        <v>0.69230769230769229</v>
      </c>
      <c r="H252" s="78">
        <v>0.71794871794871795</v>
      </c>
      <c r="I252" s="78">
        <v>0.74358974358974361</v>
      </c>
      <c r="J252" s="75">
        <v>78</v>
      </c>
      <c r="K252" s="79">
        <v>3.975694444444444E-3</v>
      </c>
      <c r="L252" s="79">
        <v>4.898726851851852E-3</v>
      </c>
      <c r="M252" s="79">
        <v>9.7146990740740527E-3</v>
      </c>
      <c r="N252" s="75">
        <v>690</v>
      </c>
      <c r="O252" s="79">
        <v>2.0659722222222222E-2</v>
      </c>
      <c r="P252" s="79">
        <v>3.3234953703703711E-2</v>
      </c>
      <c r="Q252" s="79">
        <v>0.17692418981481434</v>
      </c>
      <c r="R252" s="25">
        <v>600</v>
      </c>
      <c r="S252" s="25">
        <v>67</v>
      </c>
      <c r="T252" s="79">
        <v>3.2379117035336663E-2</v>
      </c>
      <c r="U252" s="80">
        <v>350.0791456666667</v>
      </c>
      <c r="X252" s="81">
        <v>0.89326329415661165</v>
      </c>
      <c r="Y252" s="80"/>
    </row>
    <row r="253" spans="1:25" hidden="1" x14ac:dyDescent="0.25">
      <c r="A253" s="75">
        <f t="shared" si="3"/>
        <v>2019</v>
      </c>
      <c r="B253" s="76">
        <v>43717</v>
      </c>
      <c r="C253" s="86">
        <v>43717</v>
      </c>
      <c r="D253" s="77">
        <v>1341</v>
      </c>
      <c r="E253" s="80">
        <v>1256</v>
      </c>
      <c r="F253" s="80">
        <v>939</v>
      </c>
      <c r="G253" s="78">
        <v>0.68852459016393441</v>
      </c>
      <c r="H253" s="78">
        <v>0.72131147540983609</v>
      </c>
      <c r="I253" s="78">
        <v>0.77049180327868849</v>
      </c>
      <c r="J253" s="75">
        <v>61</v>
      </c>
      <c r="K253" s="79">
        <v>4.1666666666666666E-3</v>
      </c>
      <c r="L253" s="79">
        <v>5.2314814814814819E-3</v>
      </c>
      <c r="M253" s="79">
        <v>1.3796296296296298E-2</v>
      </c>
      <c r="N253" s="75">
        <v>704</v>
      </c>
      <c r="O253" s="79">
        <v>2.2407407407407407E-2</v>
      </c>
      <c r="P253" s="79">
        <v>3.6684606481481481E-2</v>
      </c>
      <c r="Q253" s="79">
        <v>0.14626215277777782</v>
      </c>
      <c r="R253" s="25">
        <v>672</v>
      </c>
      <c r="S253" s="25">
        <v>54</v>
      </c>
      <c r="T253" s="79">
        <v>3.8165819611780449E-2</v>
      </c>
      <c r="U253" s="80">
        <v>435.01969750000001</v>
      </c>
      <c r="X253" s="81">
        <v>0.92971708167477063</v>
      </c>
      <c r="Y253" s="80"/>
    </row>
    <row r="254" spans="1:25" hidden="1" x14ac:dyDescent="0.25">
      <c r="A254" s="75">
        <f t="shared" si="3"/>
        <v>2019</v>
      </c>
      <c r="B254" s="76">
        <v>43718</v>
      </c>
      <c r="C254" s="86">
        <v>43718</v>
      </c>
      <c r="D254" s="77">
        <v>1340</v>
      </c>
      <c r="E254" s="80">
        <v>1261</v>
      </c>
      <c r="F254" s="80">
        <v>904</v>
      </c>
      <c r="G254" s="78">
        <v>0.73611111111111116</v>
      </c>
      <c r="H254" s="78">
        <v>0.76388888888888884</v>
      </c>
      <c r="I254" s="78">
        <v>0.79166666666666663</v>
      </c>
      <c r="J254" s="75">
        <v>72</v>
      </c>
      <c r="K254" s="79">
        <v>3.6516203703703702E-3</v>
      </c>
      <c r="L254" s="79">
        <v>4.8084490740740744E-3</v>
      </c>
      <c r="M254" s="79">
        <v>1.2706597222222222E-2</v>
      </c>
      <c r="N254" s="75">
        <v>664</v>
      </c>
      <c r="O254" s="79">
        <v>1.9872685185185188E-2</v>
      </c>
      <c r="P254" s="79">
        <v>3.252199074074074E-2</v>
      </c>
      <c r="Q254" s="79">
        <v>0.1490011574074076</v>
      </c>
      <c r="R254" s="25">
        <v>640</v>
      </c>
      <c r="S254" s="25">
        <v>57</v>
      </c>
      <c r="T254" s="79">
        <v>3.6354128251763679E-2</v>
      </c>
      <c r="U254" s="80">
        <v>408.13887500000004</v>
      </c>
      <c r="X254" s="81">
        <v>0.94579939036677863</v>
      </c>
      <c r="Y254" s="80"/>
    </row>
    <row r="255" spans="1:25" hidden="1" x14ac:dyDescent="0.25">
      <c r="A255" s="75">
        <f t="shared" si="3"/>
        <v>2019</v>
      </c>
      <c r="B255" s="76">
        <v>43719</v>
      </c>
      <c r="C255" s="86">
        <v>43719</v>
      </c>
      <c r="D255" s="77">
        <v>1328</v>
      </c>
      <c r="E255" s="80">
        <v>1282</v>
      </c>
      <c r="F255" s="80">
        <v>953</v>
      </c>
      <c r="G255" s="78">
        <v>0.74025974025974028</v>
      </c>
      <c r="H255" s="78">
        <v>0.81818181818181823</v>
      </c>
      <c r="I255" s="78">
        <v>0.87012987012987009</v>
      </c>
      <c r="J255" s="75">
        <v>79</v>
      </c>
      <c r="K255" s="79">
        <v>3.4953703703703705E-3</v>
      </c>
      <c r="L255" s="79">
        <v>4.31712962962963E-3</v>
      </c>
      <c r="M255" s="79">
        <v>1.0988425925925928E-2</v>
      </c>
      <c r="N255" s="75">
        <v>695</v>
      </c>
      <c r="O255" s="79">
        <v>2.0520833333333335E-2</v>
      </c>
      <c r="P255" s="79">
        <v>3.1315972222222224E-2</v>
      </c>
      <c r="Q255" s="79">
        <v>0.15377662037037007</v>
      </c>
      <c r="R255" s="25">
        <v>672</v>
      </c>
      <c r="S255" s="25">
        <v>83</v>
      </c>
      <c r="T255" s="79">
        <v>2.8624469264403284E-2</v>
      </c>
      <c r="U255" s="80">
        <v>267.66720316666675</v>
      </c>
      <c r="X255" s="81">
        <v>0.93525607881702089</v>
      </c>
      <c r="Y255" s="80"/>
    </row>
    <row r="256" spans="1:25" hidden="1" x14ac:dyDescent="0.25">
      <c r="A256" s="75">
        <f t="shared" si="3"/>
        <v>2019</v>
      </c>
      <c r="B256" s="76">
        <v>43720</v>
      </c>
      <c r="C256" s="86">
        <v>43720</v>
      </c>
      <c r="D256" s="77">
        <v>1301</v>
      </c>
      <c r="E256" s="80">
        <v>1242</v>
      </c>
      <c r="F256" s="80">
        <v>911</v>
      </c>
      <c r="G256" s="78">
        <v>0.68421052631578949</v>
      </c>
      <c r="H256" s="78">
        <v>0.72368421052631582</v>
      </c>
      <c r="I256" s="78">
        <v>0.76315789473684215</v>
      </c>
      <c r="J256" s="75">
        <v>76</v>
      </c>
      <c r="K256" s="79">
        <v>3.8252314814814811E-3</v>
      </c>
      <c r="L256" s="79">
        <v>5.3674768518518524E-3</v>
      </c>
      <c r="M256" s="79">
        <v>1.2233796296296296E-2</v>
      </c>
      <c r="N256" s="75">
        <v>662</v>
      </c>
      <c r="O256" s="79">
        <v>1.7175925925925928E-2</v>
      </c>
      <c r="P256" s="79">
        <v>2.6893518518518528E-2</v>
      </c>
      <c r="Q256" s="79">
        <v>0.12376041666666637</v>
      </c>
      <c r="R256" s="25">
        <v>645</v>
      </c>
      <c r="S256" s="25">
        <v>55</v>
      </c>
      <c r="T256" s="79">
        <v>2.9077748109024516E-2</v>
      </c>
      <c r="U256" s="80">
        <v>314.70859400000001</v>
      </c>
      <c r="X256" s="81">
        <v>0.94466961953250783</v>
      </c>
      <c r="Y256" s="80"/>
    </row>
    <row r="257" spans="1:25" hidden="1" x14ac:dyDescent="0.25">
      <c r="A257" s="75">
        <f t="shared" si="3"/>
        <v>2019</v>
      </c>
      <c r="B257" s="76">
        <v>43721</v>
      </c>
      <c r="C257" s="86">
        <v>43721</v>
      </c>
      <c r="D257" s="77">
        <v>1466</v>
      </c>
      <c r="E257" s="80">
        <v>1316</v>
      </c>
      <c r="F257" s="80">
        <v>983</v>
      </c>
      <c r="G257" s="78">
        <v>0.78787878787878785</v>
      </c>
      <c r="H257" s="78">
        <v>0.80303030303030298</v>
      </c>
      <c r="I257" s="78">
        <v>0.81818181818181823</v>
      </c>
      <c r="J257" s="75">
        <v>66</v>
      </c>
      <c r="K257" s="79">
        <v>3.1712962962962962E-3</v>
      </c>
      <c r="L257" s="79">
        <v>4.262152777777777E-3</v>
      </c>
      <c r="M257" s="79">
        <v>9.464699074074075E-3</v>
      </c>
      <c r="N257" s="75">
        <v>749</v>
      </c>
      <c r="O257" s="79">
        <v>2.1608796296296296E-2</v>
      </c>
      <c r="P257" s="79">
        <v>3.2569444444444443E-2</v>
      </c>
      <c r="Q257" s="79">
        <v>0.14212037037037037</v>
      </c>
      <c r="R257" s="25">
        <v>691</v>
      </c>
      <c r="S257" s="25">
        <v>46</v>
      </c>
      <c r="T257" s="79">
        <v>2.5894417698120918E-2</v>
      </c>
      <c r="U257" s="80">
        <v>278.54775933333343</v>
      </c>
      <c r="X257" s="81">
        <v>0.90586211963078311</v>
      </c>
      <c r="Y257" s="80"/>
    </row>
    <row r="258" spans="1:25" hidden="1" x14ac:dyDescent="0.25">
      <c r="A258" s="75">
        <f t="shared" si="3"/>
        <v>2019</v>
      </c>
      <c r="B258" s="76">
        <v>43722</v>
      </c>
      <c r="C258" s="86">
        <v>43722</v>
      </c>
      <c r="D258" s="77">
        <v>1602</v>
      </c>
      <c r="E258" s="80">
        <v>1364</v>
      </c>
      <c r="F258" s="80">
        <v>950</v>
      </c>
      <c r="G258" s="78">
        <v>0.7142857142857143</v>
      </c>
      <c r="H258" s="78">
        <v>0.79220779220779225</v>
      </c>
      <c r="I258" s="78">
        <v>0.8441558441558441</v>
      </c>
      <c r="J258" s="75">
        <v>77</v>
      </c>
      <c r="K258" s="79">
        <v>3.7037037037037038E-3</v>
      </c>
      <c r="L258" s="79">
        <v>4.9351851851851848E-3</v>
      </c>
      <c r="M258" s="79">
        <v>1.1231481481481481E-2</v>
      </c>
      <c r="N258" s="75">
        <v>741</v>
      </c>
      <c r="O258" s="79">
        <v>2.7847222222222225E-2</v>
      </c>
      <c r="P258" s="79">
        <v>4.3338541666666668E-2</v>
      </c>
      <c r="Q258" s="79">
        <v>0.1464809027777777</v>
      </c>
      <c r="R258" s="25">
        <v>622</v>
      </c>
      <c r="S258" s="25">
        <v>53</v>
      </c>
      <c r="T258" s="79">
        <v>3.0057191720691521E-2</v>
      </c>
      <c r="U258" s="80">
        <v>288.45191600000004</v>
      </c>
      <c r="X258" s="81">
        <v>0.86471914336461053</v>
      </c>
      <c r="Y258" s="80"/>
    </row>
    <row r="259" spans="1:25" hidden="1" x14ac:dyDescent="0.25">
      <c r="A259" s="75">
        <f t="shared" ref="A259:A322" si="4">YEAR(C259)</f>
        <v>2019</v>
      </c>
      <c r="B259" s="76">
        <v>43723</v>
      </c>
      <c r="C259" s="86">
        <v>43723</v>
      </c>
      <c r="D259" s="77">
        <v>1379</v>
      </c>
      <c r="E259" s="80">
        <v>1275</v>
      </c>
      <c r="F259" s="80">
        <v>908</v>
      </c>
      <c r="G259" s="78">
        <v>0.61176470588235299</v>
      </c>
      <c r="H259" s="78">
        <v>0.68235294117647061</v>
      </c>
      <c r="I259" s="78">
        <v>0.72941176470588232</v>
      </c>
      <c r="J259" s="75">
        <v>85</v>
      </c>
      <c r="K259" s="79">
        <v>4.7337962962962967E-3</v>
      </c>
      <c r="L259" s="79">
        <v>5.8611111111111112E-3</v>
      </c>
      <c r="M259" s="79">
        <v>1.3310185185185184E-2</v>
      </c>
      <c r="N259" s="75">
        <v>694</v>
      </c>
      <c r="O259" s="79">
        <v>2.4322916666666666E-2</v>
      </c>
      <c r="P259" s="79">
        <v>3.8358796296296294E-2</v>
      </c>
      <c r="Q259" s="79">
        <v>0.11988194444444444</v>
      </c>
      <c r="R259" s="25">
        <v>640</v>
      </c>
      <c r="S259" s="25">
        <v>71</v>
      </c>
      <c r="T259" s="79">
        <v>2.9995559154340542E-2</v>
      </c>
      <c r="U259" s="80">
        <v>326.68276200000008</v>
      </c>
      <c r="X259" s="81">
        <v>0.85970783808378393</v>
      </c>
      <c r="Y259" s="80"/>
    </row>
    <row r="260" spans="1:25" hidden="1" x14ac:dyDescent="0.25">
      <c r="A260" s="75">
        <f t="shared" si="4"/>
        <v>2019</v>
      </c>
      <c r="B260" s="76">
        <v>43724</v>
      </c>
      <c r="C260" s="86">
        <v>43724</v>
      </c>
      <c r="D260" s="77">
        <v>1315</v>
      </c>
      <c r="E260" s="80">
        <v>1254</v>
      </c>
      <c r="F260" s="80">
        <v>899</v>
      </c>
      <c r="G260" s="78">
        <v>0.63513513513513509</v>
      </c>
      <c r="H260" s="78">
        <v>0.71621621621621623</v>
      </c>
      <c r="I260" s="78">
        <v>0.7567567567567568</v>
      </c>
      <c r="J260" s="75">
        <v>75</v>
      </c>
      <c r="K260" s="79">
        <v>4.6759259259259263E-3</v>
      </c>
      <c r="L260" s="79">
        <v>5.6331018518518518E-3</v>
      </c>
      <c r="M260" s="79">
        <v>1.3425925925925911E-2</v>
      </c>
      <c r="N260" s="75">
        <v>690</v>
      </c>
      <c r="O260" s="79">
        <v>2.1197916666666667E-2</v>
      </c>
      <c r="P260" s="79">
        <v>3.3962962962962966E-2</v>
      </c>
      <c r="Q260" s="79">
        <v>0.12756365740740738</v>
      </c>
      <c r="R260" s="25">
        <v>643</v>
      </c>
      <c r="S260" s="25">
        <v>55</v>
      </c>
      <c r="T260" s="79">
        <v>3.6299214759700188E-2</v>
      </c>
      <c r="U260" s="80">
        <v>377.4944211666666</v>
      </c>
      <c r="X260" s="81">
        <v>0.90357551380469203</v>
      </c>
      <c r="Y260" s="80"/>
    </row>
    <row r="261" spans="1:25" hidden="1" x14ac:dyDescent="0.25">
      <c r="A261" s="75">
        <f t="shared" si="4"/>
        <v>2019</v>
      </c>
      <c r="B261" s="76">
        <v>43725</v>
      </c>
      <c r="C261" s="86">
        <v>43725</v>
      </c>
      <c r="D261" s="77">
        <v>1324</v>
      </c>
      <c r="E261" s="80">
        <v>1253</v>
      </c>
      <c r="F261" s="80">
        <v>898</v>
      </c>
      <c r="G261" s="78">
        <v>0.7</v>
      </c>
      <c r="H261" s="78">
        <v>0.73333333333333328</v>
      </c>
      <c r="I261" s="78">
        <v>0.78333333333333333</v>
      </c>
      <c r="J261" s="75">
        <v>60</v>
      </c>
      <c r="K261" s="79">
        <v>4.0393518518518521E-3</v>
      </c>
      <c r="L261" s="79">
        <v>5.2204861111111115E-3</v>
      </c>
      <c r="M261" s="79">
        <v>1.0755787037037036E-2</v>
      </c>
      <c r="N261" s="75">
        <v>676</v>
      </c>
      <c r="O261" s="79">
        <v>2.326388888888889E-2</v>
      </c>
      <c r="P261" s="79">
        <v>3.5402199074074076E-2</v>
      </c>
      <c r="Q261" s="79">
        <v>0.11152199074074072</v>
      </c>
      <c r="R261" s="25">
        <v>643</v>
      </c>
      <c r="S261" s="25">
        <v>55</v>
      </c>
      <c r="T261" s="79">
        <v>3.1594478813372198E-2</v>
      </c>
      <c r="U261" s="80">
        <v>340.5352630000001</v>
      </c>
      <c r="X261" s="81">
        <v>0.92126262528643721</v>
      </c>
      <c r="Y261" s="80"/>
    </row>
    <row r="262" spans="1:25" hidden="1" x14ac:dyDescent="0.25">
      <c r="A262" s="75">
        <f t="shared" si="4"/>
        <v>2019</v>
      </c>
      <c r="B262" s="76">
        <v>43726</v>
      </c>
      <c r="C262" s="86">
        <v>43726</v>
      </c>
      <c r="D262" s="77">
        <v>1369</v>
      </c>
      <c r="E262" s="80">
        <v>1264</v>
      </c>
      <c r="F262" s="80">
        <v>939</v>
      </c>
      <c r="G262" s="78">
        <v>0.67073170731707321</v>
      </c>
      <c r="H262" s="78">
        <v>0.70731707317073167</v>
      </c>
      <c r="I262" s="78">
        <v>0.81707317073170727</v>
      </c>
      <c r="J262" s="75">
        <v>82</v>
      </c>
      <c r="K262" s="79">
        <v>3.871527777777778E-3</v>
      </c>
      <c r="L262" s="79">
        <v>5.060763888888889E-3</v>
      </c>
      <c r="M262" s="79">
        <v>1.0215277777777778E-2</v>
      </c>
      <c r="N262" s="75">
        <v>679</v>
      </c>
      <c r="O262" s="79">
        <v>1.8148148148148149E-2</v>
      </c>
      <c r="P262" s="79">
        <v>2.6619212962962963E-2</v>
      </c>
      <c r="Q262" s="79">
        <v>0.12402546296296303</v>
      </c>
      <c r="R262" s="25">
        <v>665</v>
      </c>
      <c r="S262" s="25">
        <v>48</v>
      </c>
      <c r="T262" s="79">
        <v>2.4749748240602745E-2</v>
      </c>
      <c r="U262" s="80">
        <v>235.17552700000007</v>
      </c>
      <c r="X262" s="81">
        <v>0.93944135456017219</v>
      </c>
      <c r="Y262" s="80"/>
    </row>
    <row r="263" spans="1:25" hidden="1" x14ac:dyDescent="0.25">
      <c r="A263" s="75">
        <f t="shared" si="4"/>
        <v>2019</v>
      </c>
      <c r="B263" s="76">
        <v>43727</v>
      </c>
      <c r="C263" s="86">
        <v>43727</v>
      </c>
      <c r="D263" s="77">
        <v>1403</v>
      </c>
      <c r="E263" s="80">
        <v>1317</v>
      </c>
      <c r="F263" s="80">
        <v>991</v>
      </c>
      <c r="G263" s="78">
        <v>0.74683544303797467</v>
      </c>
      <c r="H263" s="78">
        <v>0.84810126582278478</v>
      </c>
      <c r="I263" s="78">
        <v>0.87341772151898733</v>
      </c>
      <c r="J263" s="75">
        <v>79</v>
      </c>
      <c r="K263" s="79">
        <v>3.7152777777777778E-3</v>
      </c>
      <c r="L263" s="79">
        <v>4.8252314814814824E-3</v>
      </c>
      <c r="M263" s="79">
        <v>1.1913194444444443E-2</v>
      </c>
      <c r="N263" s="75">
        <v>719</v>
      </c>
      <c r="O263" s="79">
        <v>1.9953703703703706E-2</v>
      </c>
      <c r="P263" s="79">
        <v>3.0406249999999999E-2</v>
      </c>
      <c r="Q263" s="79">
        <v>0.12912500000000002</v>
      </c>
      <c r="R263" s="25">
        <v>678</v>
      </c>
      <c r="S263" s="25">
        <v>74</v>
      </c>
      <c r="T263" s="79">
        <v>2.8149257246830168E-2</v>
      </c>
      <c r="U263" s="80">
        <v>300.85136433333332</v>
      </c>
      <c r="X263" s="81">
        <v>0.95086239037485132</v>
      </c>
      <c r="Y263" s="80"/>
    </row>
    <row r="264" spans="1:25" hidden="1" x14ac:dyDescent="0.25">
      <c r="A264" s="75">
        <f t="shared" si="4"/>
        <v>2019</v>
      </c>
      <c r="B264" s="76">
        <v>43728</v>
      </c>
      <c r="C264" s="86">
        <v>43728</v>
      </c>
      <c r="D264" s="77">
        <v>1480</v>
      </c>
      <c r="E264" s="80">
        <v>1348</v>
      </c>
      <c r="F264" s="80">
        <v>971</v>
      </c>
      <c r="G264" s="78">
        <v>0.69512195121951215</v>
      </c>
      <c r="H264" s="78">
        <v>0.76829268292682928</v>
      </c>
      <c r="I264" s="78">
        <v>0.79268292682926833</v>
      </c>
      <c r="J264" s="75">
        <v>82</v>
      </c>
      <c r="K264" s="79">
        <v>3.6458333333333334E-3</v>
      </c>
      <c r="L264" s="79">
        <v>4.9484953703703705E-3</v>
      </c>
      <c r="M264" s="79">
        <v>1.0855902777777779E-2</v>
      </c>
      <c r="N264" s="75">
        <v>710</v>
      </c>
      <c r="O264" s="79">
        <v>1.8368055555555554E-2</v>
      </c>
      <c r="P264" s="79">
        <v>2.7064814814814819E-2</v>
      </c>
      <c r="Q264" s="79">
        <v>0.13910879629629638</v>
      </c>
      <c r="R264" s="25">
        <v>670</v>
      </c>
      <c r="S264" s="25">
        <v>69</v>
      </c>
      <c r="T264" s="79">
        <v>2.7712037092984216E-2</v>
      </c>
      <c r="U264" s="80">
        <v>267.29747783333335</v>
      </c>
      <c r="X264" s="81">
        <v>0.89751142962398678</v>
      </c>
      <c r="Y264" s="80"/>
    </row>
    <row r="265" spans="1:25" hidden="1" x14ac:dyDescent="0.25">
      <c r="A265" s="75">
        <f t="shared" si="4"/>
        <v>2019</v>
      </c>
      <c r="B265" s="76">
        <v>43729</v>
      </c>
      <c r="C265" s="86">
        <v>43729</v>
      </c>
      <c r="D265" s="77">
        <v>1864</v>
      </c>
      <c r="E265" s="80">
        <v>1517</v>
      </c>
      <c r="F265" s="80">
        <v>973</v>
      </c>
      <c r="G265" s="78">
        <v>0.70588235294117652</v>
      </c>
      <c r="H265" s="78">
        <v>0.77450980392156865</v>
      </c>
      <c r="I265" s="78">
        <v>0.83333333333333337</v>
      </c>
      <c r="J265" s="75">
        <v>102</v>
      </c>
      <c r="K265" s="79">
        <v>4.1435185185185186E-3</v>
      </c>
      <c r="L265" s="79">
        <v>4.9843750000000001E-3</v>
      </c>
      <c r="M265" s="79">
        <v>9.4751157407407319E-3</v>
      </c>
      <c r="N265" s="75">
        <v>752</v>
      </c>
      <c r="O265" s="79">
        <v>2.7013888888888893E-2</v>
      </c>
      <c r="P265" s="79">
        <v>4.6299768518518532E-2</v>
      </c>
      <c r="Q265" s="79">
        <v>0.20301041666666667</v>
      </c>
      <c r="R265" s="25">
        <v>646</v>
      </c>
      <c r="S265" s="25">
        <v>64</v>
      </c>
      <c r="T265" s="79">
        <v>3.0809380018404383E-2</v>
      </c>
      <c r="U265" s="80">
        <v>305.30025500000022</v>
      </c>
      <c r="X265" s="81">
        <v>0.87937231244186487</v>
      </c>
      <c r="Y265" s="80"/>
    </row>
    <row r="266" spans="1:25" hidden="1" x14ac:dyDescent="0.25">
      <c r="A266" s="75">
        <f t="shared" si="4"/>
        <v>2019</v>
      </c>
      <c r="B266" s="76">
        <v>43730</v>
      </c>
      <c r="C266" s="86">
        <v>43730</v>
      </c>
      <c r="D266" s="77">
        <v>1659</v>
      </c>
      <c r="E266" s="80">
        <v>1397</v>
      </c>
      <c r="F266" s="80">
        <v>929</v>
      </c>
      <c r="G266" s="78">
        <v>0.62337662337662336</v>
      </c>
      <c r="H266" s="78">
        <v>0.72727272727272729</v>
      </c>
      <c r="I266" s="78">
        <v>0.77922077922077926</v>
      </c>
      <c r="J266" s="75">
        <v>78</v>
      </c>
      <c r="K266" s="79">
        <v>4.3518518518518524E-3</v>
      </c>
      <c r="L266" s="79">
        <v>5.6134259259259262E-3</v>
      </c>
      <c r="M266" s="79">
        <v>9.6504629629629683E-3</v>
      </c>
      <c r="N266" s="75">
        <v>711</v>
      </c>
      <c r="O266" s="79">
        <v>3.2372685185185185E-2</v>
      </c>
      <c r="P266" s="79">
        <v>5.0729166666666665E-2</v>
      </c>
      <c r="Q266" s="79">
        <v>0.20270833333333332</v>
      </c>
      <c r="R266" s="25">
        <v>629</v>
      </c>
      <c r="S266" s="25">
        <v>62</v>
      </c>
      <c r="T266" s="79">
        <v>4.2063515733333334E-2</v>
      </c>
      <c r="U266" s="80">
        <v>464.43441983333332</v>
      </c>
      <c r="X266" s="81">
        <v>0.89412895775317036</v>
      </c>
      <c r="Y266" s="80"/>
    </row>
    <row r="267" spans="1:25" hidden="1" x14ac:dyDescent="0.25">
      <c r="A267" s="75">
        <f t="shared" si="4"/>
        <v>2019</v>
      </c>
      <c r="B267" s="76">
        <v>43731</v>
      </c>
      <c r="C267" s="86">
        <v>43731</v>
      </c>
      <c r="D267" s="77">
        <v>1570</v>
      </c>
      <c r="E267" s="80">
        <v>1380</v>
      </c>
      <c r="F267" s="80">
        <v>935</v>
      </c>
      <c r="G267" s="78">
        <v>0.62244897959183676</v>
      </c>
      <c r="H267" s="78">
        <v>0.70408163265306123</v>
      </c>
      <c r="I267" s="78">
        <v>0.75510204081632648</v>
      </c>
      <c r="J267" s="75">
        <v>98</v>
      </c>
      <c r="K267" s="79">
        <v>4.658564814814815E-3</v>
      </c>
      <c r="L267" s="79">
        <v>5.7575231481481488E-3</v>
      </c>
      <c r="M267" s="79">
        <v>1.3006944444444443E-2</v>
      </c>
      <c r="N267" s="75">
        <v>687</v>
      </c>
      <c r="O267" s="79">
        <v>2.8634259259259262E-2</v>
      </c>
      <c r="P267" s="79">
        <v>4.4854166666666674E-2</v>
      </c>
      <c r="Q267" s="79">
        <v>0.1911493055555554</v>
      </c>
      <c r="R267" s="25">
        <v>670</v>
      </c>
      <c r="S267" s="25">
        <v>62</v>
      </c>
      <c r="T267" s="79">
        <v>3.9001812206277298E-2</v>
      </c>
      <c r="U267" s="80">
        <v>469.58525416666697</v>
      </c>
      <c r="X267" s="81">
        <v>0.91241141578330509</v>
      </c>
      <c r="Y267" s="80"/>
    </row>
    <row r="268" spans="1:25" hidden="1" x14ac:dyDescent="0.25">
      <c r="A268" s="75">
        <f t="shared" si="4"/>
        <v>2019</v>
      </c>
      <c r="B268" s="76">
        <v>43732</v>
      </c>
      <c r="C268" s="86">
        <v>43732</v>
      </c>
      <c r="D268" s="77">
        <v>1574</v>
      </c>
      <c r="E268" s="80">
        <v>1382</v>
      </c>
      <c r="F268" s="80">
        <v>990</v>
      </c>
      <c r="G268" s="78">
        <v>0.68085106382978722</v>
      </c>
      <c r="H268" s="78">
        <v>0.74468085106382975</v>
      </c>
      <c r="I268" s="78">
        <v>0.80851063829787229</v>
      </c>
      <c r="J268" s="75">
        <v>94</v>
      </c>
      <c r="K268" s="79">
        <v>3.5185185185185185E-3</v>
      </c>
      <c r="L268" s="79">
        <v>5.0827546296296306E-3</v>
      </c>
      <c r="M268" s="79">
        <v>1.2231481481481479E-2</v>
      </c>
      <c r="N268" s="75">
        <v>734</v>
      </c>
      <c r="O268" s="79">
        <v>2.4820601851851854E-2</v>
      </c>
      <c r="P268" s="79">
        <v>4.0802662037037037E-2</v>
      </c>
      <c r="Q268" s="79">
        <v>0.18153703703703705</v>
      </c>
      <c r="R268" s="25">
        <v>677</v>
      </c>
      <c r="S268" s="25">
        <v>78</v>
      </c>
      <c r="T268" s="79">
        <v>3.5900510000421521E-2</v>
      </c>
      <c r="U268" s="80">
        <v>413.93053249999997</v>
      </c>
      <c r="X268" s="81">
        <v>0.94700667254525694</v>
      </c>
      <c r="Y268" s="80"/>
    </row>
    <row r="269" spans="1:25" hidden="1" x14ac:dyDescent="0.25">
      <c r="A269" s="75">
        <f t="shared" si="4"/>
        <v>2019</v>
      </c>
      <c r="B269" s="76">
        <v>43733</v>
      </c>
      <c r="C269" s="86">
        <v>43733</v>
      </c>
      <c r="D269" s="77">
        <v>1347</v>
      </c>
      <c r="E269" s="80">
        <v>1291</v>
      </c>
      <c r="F269" s="80">
        <v>951</v>
      </c>
      <c r="G269" s="78">
        <v>0.75384615384615383</v>
      </c>
      <c r="H269" s="78">
        <v>0.76923076923076927</v>
      </c>
      <c r="I269" s="78">
        <v>0.8</v>
      </c>
      <c r="J269" s="75">
        <v>65</v>
      </c>
      <c r="K269" s="79">
        <v>3.5648148148148154E-3</v>
      </c>
      <c r="L269" s="79">
        <v>5.1203703703703706E-3</v>
      </c>
      <c r="M269" s="79">
        <v>1.0004629629629629E-2</v>
      </c>
      <c r="N269" s="75">
        <v>720</v>
      </c>
      <c r="O269" s="79">
        <v>2.0781249999999998E-2</v>
      </c>
      <c r="P269" s="79">
        <v>3.0122685185185186E-2</v>
      </c>
      <c r="Q269" s="79">
        <v>0.12582291666666673</v>
      </c>
      <c r="R269" s="25">
        <v>664</v>
      </c>
      <c r="S269" s="25">
        <v>75</v>
      </c>
      <c r="T269" s="79">
        <v>3.0359790405982908E-2</v>
      </c>
      <c r="U269" s="80">
        <v>347.06248283333343</v>
      </c>
      <c r="X269" s="81">
        <v>0.9383695555355428</v>
      </c>
      <c r="Y269" s="80"/>
    </row>
    <row r="270" spans="1:25" hidden="1" x14ac:dyDescent="0.25">
      <c r="A270" s="75">
        <f t="shared" si="4"/>
        <v>2019</v>
      </c>
      <c r="B270" s="76">
        <v>43734</v>
      </c>
      <c r="C270" s="86">
        <v>43734</v>
      </c>
      <c r="D270" s="77">
        <v>1416</v>
      </c>
      <c r="E270" s="80">
        <v>1301</v>
      </c>
      <c r="F270" s="80">
        <v>917</v>
      </c>
      <c r="G270" s="78">
        <v>0.64556962025316456</v>
      </c>
      <c r="H270" s="78">
        <v>0.72151898734177211</v>
      </c>
      <c r="I270" s="78">
        <v>0.77215189873417722</v>
      </c>
      <c r="J270" s="75">
        <v>79</v>
      </c>
      <c r="K270" s="79">
        <v>3.4606481481481485E-3</v>
      </c>
      <c r="L270" s="79">
        <v>5.651620370370372E-3</v>
      </c>
      <c r="M270" s="79">
        <v>1.2221064814814808E-2</v>
      </c>
      <c r="N270" s="75">
        <v>695</v>
      </c>
      <c r="O270" s="79">
        <v>2.6215277777777778E-2</v>
      </c>
      <c r="P270" s="79">
        <v>3.9331018518518522E-2</v>
      </c>
      <c r="Q270" s="79">
        <v>0.13903009259259244</v>
      </c>
      <c r="R270" s="25">
        <v>649</v>
      </c>
      <c r="S270" s="25">
        <v>54</v>
      </c>
      <c r="T270" s="79">
        <v>3.6281763792139668E-2</v>
      </c>
      <c r="U270" s="80">
        <v>401.16748066666673</v>
      </c>
      <c r="X270" s="81">
        <v>0.94068204556369839</v>
      </c>
      <c r="Y270" s="80"/>
    </row>
    <row r="271" spans="1:25" hidden="1" x14ac:dyDescent="0.25">
      <c r="A271" s="75">
        <f t="shared" si="4"/>
        <v>2019</v>
      </c>
      <c r="B271" s="76">
        <v>43735</v>
      </c>
      <c r="C271" s="86">
        <v>43735</v>
      </c>
      <c r="D271" s="77">
        <v>1438</v>
      </c>
      <c r="E271" s="80">
        <v>1340</v>
      </c>
      <c r="F271" s="80">
        <v>979</v>
      </c>
      <c r="G271" s="78">
        <v>0.67816091954022983</v>
      </c>
      <c r="H271" s="78">
        <v>0.73563218390804597</v>
      </c>
      <c r="I271" s="78">
        <v>0.74712643678160917</v>
      </c>
      <c r="J271" s="75">
        <v>87</v>
      </c>
      <c r="K271" s="79">
        <v>3.6574074074074074E-3</v>
      </c>
      <c r="L271" s="79">
        <v>5.1168981481481473E-3</v>
      </c>
      <c r="M271" s="79">
        <v>1.1825231481481483E-2</v>
      </c>
      <c r="N271" s="75">
        <v>715</v>
      </c>
      <c r="O271" s="79">
        <v>2.4918981481481483E-2</v>
      </c>
      <c r="P271" s="79">
        <v>4.0200231481481483E-2</v>
      </c>
      <c r="Q271" s="79">
        <v>0.16425694444444425</v>
      </c>
      <c r="R271" s="25">
        <v>674</v>
      </c>
      <c r="S271" s="25">
        <v>57</v>
      </c>
      <c r="T271" s="79">
        <v>2.7412339830436262E-2</v>
      </c>
      <c r="U271" s="80">
        <v>273.08026050000012</v>
      </c>
      <c r="X271" s="81">
        <v>0.9339230049140691</v>
      </c>
      <c r="Y271" s="80"/>
    </row>
    <row r="272" spans="1:25" hidden="1" x14ac:dyDescent="0.25">
      <c r="A272" s="75">
        <f t="shared" si="4"/>
        <v>2019</v>
      </c>
      <c r="B272" s="76">
        <v>43736</v>
      </c>
      <c r="C272" s="86">
        <v>43736</v>
      </c>
      <c r="D272" s="77">
        <v>1564</v>
      </c>
      <c r="E272" s="80">
        <v>1382</v>
      </c>
      <c r="F272" s="80">
        <v>956</v>
      </c>
      <c r="G272" s="78">
        <v>0.65591397849462363</v>
      </c>
      <c r="H272" s="78">
        <v>0.70967741935483875</v>
      </c>
      <c r="I272" s="78">
        <v>0.79569892473118276</v>
      </c>
      <c r="J272" s="75">
        <v>93</v>
      </c>
      <c r="K272" s="79">
        <v>4.2476851851851851E-3</v>
      </c>
      <c r="L272" s="79">
        <v>5.4143518518518525E-3</v>
      </c>
      <c r="M272" s="79">
        <v>1.0210648148148146E-2</v>
      </c>
      <c r="N272" s="75">
        <v>716</v>
      </c>
      <c r="O272" s="79">
        <v>2.2789351851851849E-2</v>
      </c>
      <c r="P272" s="79">
        <v>3.4578703703703716E-2</v>
      </c>
      <c r="Q272" s="79">
        <v>0.14515162037037035</v>
      </c>
      <c r="R272" s="25">
        <v>654</v>
      </c>
      <c r="S272" s="25">
        <v>50</v>
      </c>
      <c r="T272" s="79">
        <v>2.5093980434217372E-2</v>
      </c>
      <c r="U272" s="80">
        <v>246.29526099999995</v>
      </c>
      <c r="X272" s="81">
        <v>0.89846466939227987</v>
      </c>
      <c r="Y272" s="80"/>
    </row>
    <row r="273" spans="1:25" hidden="1" x14ac:dyDescent="0.25">
      <c r="A273" s="75">
        <f t="shared" si="4"/>
        <v>2019</v>
      </c>
      <c r="B273" s="76">
        <v>43737</v>
      </c>
      <c r="C273" s="86">
        <v>43737</v>
      </c>
      <c r="D273" s="77">
        <v>1382</v>
      </c>
      <c r="E273" s="80">
        <v>1268</v>
      </c>
      <c r="F273" s="80">
        <v>925</v>
      </c>
      <c r="G273" s="78">
        <v>0.69473684210526321</v>
      </c>
      <c r="H273" s="78">
        <v>0.72631578947368425</v>
      </c>
      <c r="I273" s="78">
        <v>0.72631578947368425</v>
      </c>
      <c r="J273" s="75">
        <v>95</v>
      </c>
      <c r="K273" s="79">
        <v>3.5069444444444445E-3</v>
      </c>
      <c r="L273" s="79">
        <v>5.2650462962962963E-3</v>
      </c>
      <c r="M273" s="79">
        <v>1.2680555555555554E-2</v>
      </c>
      <c r="N273" s="75">
        <v>717</v>
      </c>
      <c r="O273" s="79">
        <v>1.9837962962962963E-2</v>
      </c>
      <c r="P273" s="79">
        <v>3.2685185185185192E-2</v>
      </c>
      <c r="Q273" s="79">
        <v>0.14219212962962935</v>
      </c>
      <c r="R273" s="25">
        <v>617</v>
      </c>
      <c r="S273" s="25">
        <v>89</v>
      </c>
      <c r="T273" s="79">
        <v>3.3141354751935893E-2</v>
      </c>
      <c r="U273" s="80">
        <v>343.60719900000004</v>
      </c>
      <c r="X273" s="81">
        <v>0.88574791248154439</v>
      </c>
      <c r="Y273" s="80"/>
    </row>
    <row r="274" spans="1:25" hidden="1" x14ac:dyDescent="0.25">
      <c r="A274" s="75">
        <f t="shared" si="4"/>
        <v>2019</v>
      </c>
      <c r="B274" s="76">
        <v>43738</v>
      </c>
      <c r="C274" s="86">
        <v>43738</v>
      </c>
      <c r="D274" s="77">
        <v>1483</v>
      </c>
      <c r="E274" s="80">
        <v>1365</v>
      </c>
      <c r="F274" s="80">
        <v>931</v>
      </c>
      <c r="G274" s="78">
        <v>0.70270270270270274</v>
      </c>
      <c r="H274" s="78">
        <v>0.72972972972972971</v>
      </c>
      <c r="I274" s="78">
        <v>0.78378378378378377</v>
      </c>
      <c r="J274" s="75">
        <v>74</v>
      </c>
      <c r="K274" s="79">
        <v>3.3506944444444439E-3</v>
      </c>
      <c r="L274" s="79">
        <v>5.1041666666666666E-3</v>
      </c>
      <c r="M274" s="79">
        <v>1.1968749999999993E-2</v>
      </c>
      <c r="N274" s="75">
        <v>700</v>
      </c>
      <c r="O274" s="79">
        <v>2.6174768518518517E-2</v>
      </c>
      <c r="P274" s="79">
        <v>3.8487268518518532E-2</v>
      </c>
      <c r="Q274" s="79">
        <v>0.18176967592592583</v>
      </c>
      <c r="R274" s="25">
        <v>671</v>
      </c>
      <c r="S274" s="25">
        <v>65</v>
      </c>
      <c r="T274" s="79">
        <v>3.8556727808872329E-2</v>
      </c>
      <c r="U274" s="80">
        <v>463.3316493333333</v>
      </c>
      <c r="X274" s="81">
        <v>0.936533226068751</v>
      </c>
      <c r="Y274" s="80"/>
    </row>
    <row r="275" spans="1:25" hidden="1" x14ac:dyDescent="0.25">
      <c r="A275" s="75">
        <f t="shared" si="4"/>
        <v>2019</v>
      </c>
      <c r="B275" s="76">
        <v>43739</v>
      </c>
      <c r="C275" s="86">
        <v>43739</v>
      </c>
      <c r="D275" s="77">
        <v>1476</v>
      </c>
      <c r="E275" s="80">
        <v>1338</v>
      </c>
      <c r="F275" s="80">
        <v>928</v>
      </c>
      <c r="G275" s="78">
        <v>0.71621621621621623</v>
      </c>
      <c r="H275" s="78">
        <v>0.7567567567567568</v>
      </c>
      <c r="I275" s="78">
        <v>0.81081081081081086</v>
      </c>
      <c r="J275" s="75">
        <v>74</v>
      </c>
      <c r="K275" s="79">
        <v>4.131944444444445E-3</v>
      </c>
      <c r="L275" s="79">
        <v>4.9965277777777786E-3</v>
      </c>
      <c r="M275" s="79">
        <v>1.0931134259259258E-2</v>
      </c>
      <c r="N275" s="75">
        <v>700</v>
      </c>
      <c r="O275" s="79">
        <v>2.6261574074074073E-2</v>
      </c>
      <c r="P275" s="79">
        <v>4.160243055555557E-2</v>
      </c>
      <c r="Q275" s="79">
        <v>0.21163657407407388</v>
      </c>
      <c r="R275" s="25">
        <v>659</v>
      </c>
      <c r="S275" s="25">
        <v>60</v>
      </c>
      <c r="T275" s="79">
        <v>3.5248353445716724E-2</v>
      </c>
      <c r="U275" s="80">
        <v>373.18941249999989</v>
      </c>
      <c r="X275" s="81">
        <v>0.92482331308594568</v>
      </c>
      <c r="Y275" s="80"/>
    </row>
    <row r="276" spans="1:25" hidden="1" x14ac:dyDescent="0.25">
      <c r="A276" s="75">
        <f t="shared" si="4"/>
        <v>2019</v>
      </c>
      <c r="B276" s="76">
        <v>43740</v>
      </c>
      <c r="C276" s="86">
        <v>43740</v>
      </c>
      <c r="D276" s="77">
        <v>1359</v>
      </c>
      <c r="E276" s="80">
        <v>1189</v>
      </c>
      <c r="F276" s="80">
        <v>867</v>
      </c>
      <c r="G276" s="78">
        <v>0.5714285714285714</v>
      </c>
      <c r="H276" s="78">
        <v>0.63492063492063489</v>
      </c>
      <c r="I276" s="78">
        <v>0.69841269841269837</v>
      </c>
      <c r="J276" s="75">
        <v>63</v>
      </c>
      <c r="K276" s="79">
        <v>4.4791666666666669E-3</v>
      </c>
      <c r="L276" s="79">
        <v>6.4907407407407414E-3</v>
      </c>
      <c r="M276" s="79">
        <v>1.1590277777777777E-2</v>
      </c>
      <c r="N276" s="75">
        <v>656</v>
      </c>
      <c r="O276" s="79">
        <v>2.3483796296296294E-2</v>
      </c>
      <c r="P276" s="79">
        <v>3.8006944444444461E-2</v>
      </c>
      <c r="Q276" s="79">
        <v>0.18366087962962926</v>
      </c>
      <c r="R276" s="25">
        <v>612</v>
      </c>
      <c r="S276" s="25">
        <v>60</v>
      </c>
      <c r="T276" s="79">
        <v>3.3270020034722229E-2</v>
      </c>
      <c r="U276" s="80">
        <v>360.47470200000015</v>
      </c>
      <c r="X276" s="81">
        <v>0.94019144507374908</v>
      </c>
      <c r="Y276" s="80"/>
    </row>
    <row r="277" spans="1:25" hidden="1" x14ac:dyDescent="0.25">
      <c r="A277" s="75">
        <f t="shared" si="4"/>
        <v>2019</v>
      </c>
      <c r="B277" s="76">
        <v>43741</v>
      </c>
      <c r="C277" s="86">
        <v>43741</v>
      </c>
      <c r="D277" s="77">
        <v>1344</v>
      </c>
      <c r="E277" s="80">
        <v>1246</v>
      </c>
      <c r="F277" s="80">
        <v>907</v>
      </c>
      <c r="G277" s="78">
        <v>0.70238095238095233</v>
      </c>
      <c r="H277" s="78">
        <v>0.75</v>
      </c>
      <c r="I277" s="78">
        <v>0.79761904761904767</v>
      </c>
      <c r="J277" s="75">
        <v>84</v>
      </c>
      <c r="K277" s="79">
        <v>3.9583333333333337E-3</v>
      </c>
      <c r="L277" s="79">
        <v>4.8020833333333336E-3</v>
      </c>
      <c r="M277" s="79">
        <v>1.2094328703703703E-2</v>
      </c>
      <c r="N277" s="75">
        <v>672</v>
      </c>
      <c r="O277" s="79">
        <v>1.9403935185185187E-2</v>
      </c>
      <c r="P277" s="79">
        <v>3.2954861111111115E-2</v>
      </c>
      <c r="Q277" s="79">
        <v>0.16774247685185162</v>
      </c>
      <c r="R277" s="25">
        <v>650</v>
      </c>
      <c r="S277" s="25">
        <v>71</v>
      </c>
      <c r="T277" s="79">
        <v>3.0338530417997868E-2</v>
      </c>
      <c r="U277" s="80">
        <v>294.31553499999995</v>
      </c>
      <c r="X277" s="81">
        <v>0.93908454328694368</v>
      </c>
      <c r="Y277" s="80"/>
    </row>
    <row r="278" spans="1:25" hidden="1" x14ac:dyDescent="0.25">
      <c r="A278" s="75">
        <f t="shared" si="4"/>
        <v>2019</v>
      </c>
      <c r="B278" s="76">
        <v>43742</v>
      </c>
      <c r="C278" s="86">
        <v>43742</v>
      </c>
      <c r="D278" s="77">
        <v>1413</v>
      </c>
      <c r="E278" s="80">
        <v>1349</v>
      </c>
      <c r="F278" s="80">
        <v>961</v>
      </c>
      <c r="G278" s="78">
        <v>0.73333333333333328</v>
      </c>
      <c r="H278" s="78">
        <v>0.82666666666666666</v>
      </c>
      <c r="I278" s="78">
        <v>0.84</v>
      </c>
      <c r="J278" s="75">
        <v>75</v>
      </c>
      <c r="K278" s="79">
        <v>4.0972222222222226E-3</v>
      </c>
      <c r="L278" s="79">
        <v>5.0486111111111114E-3</v>
      </c>
      <c r="M278" s="79">
        <v>1.2697916666666665E-2</v>
      </c>
      <c r="N278" s="75">
        <v>700</v>
      </c>
      <c r="O278" s="79">
        <v>2.4155092592592593E-2</v>
      </c>
      <c r="P278" s="79">
        <v>3.5673032407407414E-2</v>
      </c>
      <c r="Q278" s="79">
        <v>0.16954282407407389</v>
      </c>
      <c r="R278" s="25">
        <v>679</v>
      </c>
      <c r="S278" s="25">
        <v>55</v>
      </c>
      <c r="T278" s="79">
        <v>2.5372481416707577E-2</v>
      </c>
      <c r="U278" s="80">
        <v>283.88692350000002</v>
      </c>
      <c r="X278" s="81">
        <v>0.92873820944414065</v>
      </c>
      <c r="Y278" s="80"/>
    </row>
    <row r="279" spans="1:25" hidden="1" x14ac:dyDescent="0.25">
      <c r="A279" s="75">
        <f t="shared" si="4"/>
        <v>2019</v>
      </c>
      <c r="B279" s="76">
        <v>43743</v>
      </c>
      <c r="C279" s="86">
        <v>43743</v>
      </c>
      <c r="D279" s="77">
        <v>1511</v>
      </c>
      <c r="E279" s="80">
        <v>1365</v>
      </c>
      <c r="F279" s="80">
        <v>961</v>
      </c>
      <c r="G279" s="78">
        <v>0.6067415730337079</v>
      </c>
      <c r="H279" s="78">
        <v>0.6629213483146067</v>
      </c>
      <c r="I279" s="78">
        <v>0.7191011235955056</v>
      </c>
      <c r="J279" s="75">
        <v>89</v>
      </c>
      <c r="K279" s="79">
        <v>4.340277777777778E-3</v>
      </c>
      <c r="L279" s="79">
        <v>5.8078703703703721E-3</v>
      </c>
      <c r="M279" s="79">
        <v>1.2652777777777768E-2</v>
      </c>
      <c r="N279" s="75">
        <v>749</v>
      </c>
      <c r="O279" s="79">
        <v>2.4293981481481482E-2</v>
      </c>
      <c r="P279" s="79">
        <v>3.7927662037037034E-2</v>
      </c>
      <c r="Q279" s="79">
        <v>0.11586342592592581</v>
      </c>
      <c r="R279" s="25">
        <v>659</v>
      </c>
      <c r="S279" s="25">
        <v>54</v>
      </c>
      <c r="T279" s="79">
        <v>1.8215379205486555E-2</v>
      </c>
      <c r="U279" s="80">
        <v>138.95887399999998</v>
      </c>
      <c r="X279" s="81">
        <v>0.86112097489252137</v>
      </c>
      <c r="Y279" s="80"/>
    </row>
    <row r="280" spans="1:25" hidden="1" x14ac:dyDescent="0.25">
      <c r="A280" s="75">
        <f t="shared" si="4"/>
        <v>2019</v>
      </c>
      <c r="B280" s="76">
        <v>43744</v>
      </c>
      <c r="C280" s="86">
        <v>43744</v>
      </c>
      <c r="D280" s="77">
        <v>1517</v>
      </c>
      <c r="E280" s="80">
        <v>1368</v>
      </c>
      <c r="F280" s="80">
        <v>990</v>
      </c>
      <c r="G280" s="78">
        <v>0.61538461538461542</v>
      </c>
      <c r="H280" s="78">
        <v>0.70512820512820518</v>
      </c>
      <c r="I280" s="78">
        <v>0.74358974358974361</v>
      </c>
      <c r="J280" s="75">
        <v>78</v>
      </c>
      <c r="K280" s="79">
        <v>4.3981481481481484E-3</v>
      </c>
      <c r="L280" s="79">
        <v>5.8136574074074089E-3</v>
      </c>
      <c r="M280" s="79">
        <v>1.1359953703703697E-2</v>
      </c>
      <c r="N280" s="75">
        <v>775</v>
      </c>
      <c r="O280" s="79">
        <v>2.1539351851851851E-2</v>
      </c>
      <c r="P280" s="79">
        <v>3.1216435185185187E-2</v>
      </c>
      <c r="Q280" s="79">
        <v>0.13007291666666665</v>
      </c>
      <c r="R280" s="25">
        <v>668</v>
      </c>
      <c r="S280" s="25">
        <v>91</v>
      </c>
      <c r="T280" s="79">
        <v>2.7624055524037648E-2</v>
      </c>
      <c r="U280" s="80">
        <v>263.14665050000002</v>
      </c>
      <c r="X280" s="81">
        <v>0.88938134099899224</v>
      </c>
      <c r="Y280" s="80"/>
    </row>
    <row r="281" spans="1:25" hidden="1" x14ac:dyDescent="0.25">
      <c r="A281" s="75">
        <f t="shared" si="4"/>
        <v>2019</v>
      </c>
      <c r="B281" s="76">
        <v>43745</v>
      </c>
      <c r="C281" s="86">
        <v>43745</v>
      </c>
      <c r="D281" s="77">
        <v>1523</v>
      </c>
      <c r="E281" s="80">
        <v>1349</v>
      </c>
      <c r="F281" s="80">
        <v>950</v>
      </c>
      <c r="G281" s="78">
        <v>0.68571428571428572</v>
      </c>
      <c r="H281" s="78">
        <v>0.72857142857142854</v>
      </c>
      <c r="I281" s="78">
        <v>0.77142857142857146</v>
      </c>
      <c r="J281" s="75">
        <v>70</v>
      </c>
      <c r="K281" s="79">
        <v>4.6932870370370366E-3</v>
      </c>
      <c r="L281" s="79">
        <v>5.3634259259259269E-3</v>
      </c>
      <c r="M281" s="79">
        <v>1.0784143518518516E-2</v>
      </c>
      <c r="N281" s="75">
        <v>728</v>
      </c>
      <c r="O281" s="79">
        <v>2.6076388888888889E-2</v>
      </c>
      <c r="P281" s="79">
        <v>3.9887731481481489E-2</v>
      </c>
      <c r="Q281" s="79">
        <v>0.15603819444444406</v>
      </c>
      <c r="R281" s="25">
        <v>696</v>
      </c>
      <c r="S281" s="25">
        <v>65</v>
      </c>
      <c r="T281" s="79">
        <v>4.1596366239161853E-2</v>
      </c>
      <c r="U281" s="80">
        <v>495.70358083333338</v>
      </c>
      <c r="X281" s="81">
        <v>0.92609004538834094</v>
      </c>
      <c r="Y281" s="80"/>
    </row>
    <row r="282" spans="1:25" hidden="1" x14ac:dyDescent="0.25">
      <c r="A282" s="75">
        <f t="shared" si="4"/>
        <v>2019</v>
      </c>
      <c r="B282" s="76">
        <v>43746</v>
      </c>
      <c r="C282" s="86">
        <v>43746</v>
      </c>
      <c r="D282" s="77">
        <v>1415</v>
      </c>
      <c r="E282" s="80">
        <v>1317</v>
      </c>
      <c r="F282" s="80">
        <v>941</v>
      </c>
      <c r="G282" s="78">
        <v>0.651685393258427</v>
      </c>
      <c r="H282" s="78">
        <v>0.797752808988764</v>
      </c>
      <c r="I282" s="78">
        <v>0.8202247191011236</v>
      </c>
      <c r="J282" s="75">
        <v>89</v>
      </c>
      <c r="K282" s="79">
        <v>3.6805555555555554E-3</v>
      </c>
      <c r="L282" s="79">
        <v>5.5138888888888894E-3</v>
      </c>
      <c r="M282" s="79">
        <v>1.0712962962962962E-2</v>
      </c>
      <c r="N282" s="75">
        <v>699</v>
      </c>
      <c r="O282" s="79">
        <v>2.2986111111111113E-2</v>
      </c>
      <c r="P282" s="79">
        <v>3.6413194444444436E-2</v>
      </c>
      <c r="Q282" s="79">
        <v>0.14923148148148149</v>
      </c>
      <c r="R282" s="25">
        <v>668</v>
      </c>
      <c r="S282" s="25">
        <v>72</v>
      </c>
      <c r="T282" s="79">
        <v>3.2277135290785505E-2</v>
      </c>
      <c r="U282" s="80">
        <v>390.26497700000004</v>
      </c>
      <c r="X282" s="81">
        <v>0.95340350797367834</v>
      </c>
      <c r="Y282" s="80"/>
    </row>
    <row r="283" spans="1:25" hidden="1" x14ac:dyDescent="0.25">
      <c r="A283" s="75">
        <f t="shared" si="4"/>
        <v>2019</v>
      </c>
      <c r="B283" s="76">
        <v>43747</v>
      </c>
      <c r="C283" s="86">
        <v>43747</v>
      </c>
      <c r="D283" s="77">
        <v>1280</v>
      </c>
      <c r="E283" s="80">
        <v>1225</v>
      </c>
      <c r="F283" s="80">
        <v>893</v>
      </c>
      <c r="G283" s="78">
        <v>0.71186440677966101</v>
      </c>
      <c r="H283" s="78">
        <v>0.74576271186440679</v>
      </c>
      <c r="I283" s="78">
        <v>0.77966101694915257</v>
      </c>
      <c r="J283" s="75">
        <v>59</v>
      </c>
      <c r="K283" s="79">
        <v>4.0625000000000001E-3</v>
      </c>
      <c r="L283" s="79">
        <v>5.2268518518518523E-3</v>
      </c>
      <c r="M283" s="79">
        <v>1.1214120370370369E-2</v>
      </c>
      <c r="N283" s="75">
        <v>685</v>
      </c>
      <c r="O283" s="79">
        <v>1.7905092592592594E-2</v>
      </c>
      <c r="P283" s="79">
        <v>2.8076388888888894E-2</v>
      </c>
      <c r="Q283" s="79">
        <v>0.13979861111111103</v>
      </c>
      <c r="R283" s="25">
        <v>656</v>
      </c>
      <c r="S283" s="25">
        <v>55</v>
      </c>
      <c r="T283" s="79">
        <v>3.1674011738144145E-2</v>
      </c>
      <c r="U283" s="80">
        <v>306.97803449999998</v>
      </c>
      <c r="X283" s="81">
        <v>0.92645434822646588</v>
      </c>
      <c r="Y283" s="80"/>
    </row>
    <row r="284" spans="1:25" hidden="1" x14ac:dyDescent="0.25">
      <c r="A284" s="75">
        <f t="shared" si="4"/>
        <v>2019</v>
      </c>
      <c r="B284" s="76">
        <v>43748</v>
      </c>
      <c r="C284" s="86">
        <v>43748</v>
      </c>
      <c r="D284" s="77">
        <v>1383</v>
      </c>
      <c r="E284" s="80">
        <v>1322</v>
      </c>
      <c r="F284" s="80">
        <v>965</v>
      </c>
      <c r="G284" s="78">
        <v>0.68354430379746833</v>
      </c>
      <c r="H284" s="78">
        <v>0.73417721518987344</v>
      </c>
      <c r="I284" s="78">
        <v>0.77215189873417722</v>
      </c>
      <c r="J284" s="75">
        <v>79</v>
      </c>
      <c r="K284" s="79">
        <v>3.8194444444444448E-3</v>
      </c>
      <c r="L284" s="79">
        <v>4.9895833333333346E-3</v>
      </c>
      <c r="M284" s="79">
        <v>1.135532407407407E-2</v>
      </c>
      <c r="N284" s="75">
        <v>702</v>
      </c>
      <c r="O284" s="79">
        <v>1.8744212962962963E-2</v>
      </c>
      <c r="P284" s="79">
        <v>3.0989004629629641E-2</v>
      </c>
      <c r="Q284" s="79">
        <v>0.15471469907407392</v>
      </c>
      <c r="R284" s="25">
        <v>689</v>
      </c>
      <c r="S284" s="25">
        <v>69</v>
      </c>
      <c r="T284" s="79">
        <v>2.9163740577581986E-2</v>
      </c>
      <c r="U284" s="80">
        <v>311.91663983333308</v>
      </c>
      <c r="X284" s="81">
        <v>0.92711531762410504</v>
      </c>
      <c r="Y284" s="80"/>
    </row>
    <row r="285" spans="1:25" hidden="1" x14ac:dyDescent="0.25">
      <c r="A285" s="75">
        <f t="shared" si="4"/>
        <v>2019</v>
      </c>
      <c r="B285" s="76">
        <v>43749</v>
      </c>
      <c r="C285" s="86">
        <v>43749</v>
      </c>
      <c r="D285" s="77">
        <v>1398</v>
      </c>
      <c r="E285" s="80">
        <v>1265</v>
      </c>
      <c r="F285" s="80">
        <v>940</v>
      </c>
      <c r="G285" s="78">
        <v>0.65957446808510634</v>
      </c>
      <c r="H285" s="78">
        <v>0.72340425531914898</v>
      </c>
      <c r="I285" s="78">
        <v>0.78723404255319152</v>
      </c>
      <c r="J285" s="75">
        <v>47</v>
      </c>
      <c r="K285" s="79">
        <v>3.8078703703703707E-3</v>
      </c>
      <c r="L285" s="79">
        <v>5.3750000000000013E-3</v>
      </c>
      <c r="M285" s="79">
        <v>1.0004629629629629E-2</v>
      </c>
      <c r="N285" s="75">
        <v>715</v>
      </c>
      <c r="O285" s="79">
        <v>2.0844907407407409E-2</v>
      </c>
      <c r="P285" s="79">
        <v>3.3244212962962968E-2</v>
      </c>
      <c r="Q285" s="79">
        <v>0.13855555555555538</v>
      </c>
      <c r="R285" s="25">
        <v>665</v>
      </c>
      <c r="S285" s="25">
        <v>52</v>
      </c>
      <c r="T285" s="79">
        <v>2.9533205698870336E-2</v>
      </c>
      <c r="U285" s="80">
        <v>347.94525533333319</v>
      </c>
      <c r="X285" s="81">
        <v>0.91767642773560276</v>
      </c>
      <c r="Y285" s="80"/>
    </row>
    <row r="286" spans="1:25" hidden="1" x14ac:dyDescent="0.25">
      <c r="A286" s="75">
        <f t="shared" si="4"/>
        <v>2019</v>
      </c>
      <c r="B286" s="76">
        <v>43750</v>
      </c>
      <c r="C286" s="86">
        <v>43750</v>
      </c>
      <c r="D286" s="77">
        <v>1579</v>
      </c>
      <c r="E286" s="80">
        <v>1340</v>
      </c>
      <c r="F286" s="80">
        <v>973</v>
      </c>
      <c r="G286" s="78">
        <v>0.70731707317073167</v>
      </c>
      <c r="H286" s="78">
        <v>0.74390243902439024</v>
      </c>
      <c r="I286" s="78">
        <v>0.78048780487804881</v>
      </c>
      <c r="J286" s="75">
        <v>82</v>
      </c>
      <c r="K286" s="79">
        <v>4.0393518518518521E-3</v>
      </c>
      <c r="L286" s="79">
        <v>4.8564814814814816E-3</v>
      </c>
      <c r="M286" s="79">
        <v>1.1240740740740744E-2</v>
      </c>
      <c r="N286" s="75">
        <v>762</v>
      </c>
      <c r="O286" s="79">
        <v>2.0868055555555553E-2</v>
      </c>
      <c r="P286" s="79">
        <v>3.332465277777779E-2</v>
      </c>
      <c r="Q286" s="79">
        <v>0.16540509259259256</v>
      </c>
      <c r="R286" s="25">
        <v>667</v>
      </c>
      <c r="S286" s="25">
        <v>50</v>
      </c>
      <c r="T286" s="79">
        <v>2.5632737917096658E-2</v>
      </c>
      <c r="U286" s="80">
        <v>244.90581716666668</v>
      </c>
      <c r="X286" s="81">
        <v>0.91500984258682205</v>
      </c>
      <c r="Y286" s="80"/>
    </row>
    <row r="287" spans="1:25" hidden="1" x14ac:dyDescent="0.25">
      <c r="A287" s="75">
        <f t="shared" si="4"/>
        <v>2019</v>
      </c>
      <c r="B287" s="76">
        <v>43751</v>
      </c>
      <c r="C287" s="86">
        <v>43751</v>
      </c>
      <c r="D287" s="77">
        <v>1693</v>
      </c>
      <c r="E287" s="80">
        <v>1430</v>
      </c>
      <c r="F287" s="80">
        <v>955</v>
      </c>
      <c r="G287" s="78">
        <v>0.660377358490566</v>
      </c>
      <c r="H287" s="78">
        <v>0.67924528301886788</v>
      </c>
      <c r="I287" s="78">
        <v>0.72641509433962259</v>
      </c>
      <c r="J287" s="75">
        <v>106</v>
      </c>
      <c r="K287" s="79">
        <v>4.3518518518518524E-3</v>
      </c>
      <c r="L287" s="79">
        <v>5.4947916666666669E-3</v>
      </c>
      <c r="M287" s="79">
        <v>1.0141782407407407E-2</v>
      </c>
      <c r="N287" s="75">
        <v>720</v>
      </c>
      <c r="O287" s="79">
        <v>3.0399305555555554E-2</v>
      </c>
      <c r="P287" s="79">
        <v>4.8277199074074087E-2</v>
      </c>
      <c r="Q287" s="79">
        <v>0.23170601851851844</v>
      </c>
      <c r="R287" s="25">
        <v>644</v>
      </c>
      <c r="S287" s="25">
        <v>56</v>
      </c>
      <c r="T287" s="79">
        <v>3.6979126895979181E-2</v>
      </c>
      <c r="U287" s="80">
        <v>383.94636699999995</v>
      </c>
      <c r="X287" s="81">
        <v>0.9065653767521975</v>
      </c>
      <c r="Y287" s="80"/>
    </row>
    <row r="288" spans="1:25" hidden="1" x14ac:dyDescent="0.25">
      <c r="A288" s="75">
        <f t="shared" si="4"/>
        <v>2019</v>
      </c>
      <c r="B288" s="76">
        <v>43752</v>
      </c>
      <c r="C288" s="86">
        <v>43752</v>
      </c>
      <c r="D288" s="77">
        <v>1576</v>
      </c>
      <c r="E288" s="80">
        <v>1378</v>
      </c>
      <c r="F288" s="80">
        <v>979</v>
      </c>
      <c r="G288" s="78">
        <v>0.62765957446808507</v>
      </c>
      <c r="H288" s="78">
        <v>0.68085106382978722</v>
      </c>
      <c r="I288" s="78">
        <v>0.72340425531914898</v>
      </c>
      <c r="J288" s="75">
        <v>94</v>
      </c>
      <c r="K288" s="79">
        <v>4.3344907407407412E-3</v>
      </c>
      <c r="L288" s="79">
        <v>5.7986111111111112E-3</v>
      </c>
      <c r="M288" s="79">
        <v>1.2139467592592591E-2</v>
      </c>
      <c r="N288" s="75">
        <v>722</v>
      </c>
      <c r="O288" s="79">
        <v>3.1481481481481485E-2</v>
      </c>
      <c r="P288" s="79">
        <v>5.0393518518518518E-2</v>
      </c>
      <c r="Q288" s="79">
        <v>0.19519675925925925</v>
      </c>
      <c r="R288" s="25">
        <v>689</v>
      </c>
      <c r="S288" s="25">
        <v>75</v>
      </c>
      <c r="T288" s="79">
        <v>3.881983431516936E-2</v>
      </c>
      <c r="U288" s="80">
        <v>444.48053783333313</v>
      </c>
      <c r="X288" s="81">
        <v>0.94070840368641029</v>
      </c>
      <c r="Y288" s="80"/>
    </row>
    <row r="289" spans="1:25" hidden="1" x14ac:dyDescent="0.25">
      <c r="A289" s="75">
        <f t="shared" si="4"/>
        <v>2019</v>
      </c>
      <c r="B289" s="76">
        <v>43753</v>
      </c>
      <c r="C289" s="86">
        <v>43753</v>
      </c>
      <c r="D289" s="77">
        <v>1420</v>
      </c>
      <c r="E289" s="80">
        <v>1277</v>
      </c>
      <c r="F289" s="80">
        <v>913</v>
      </c>
      <c r="G289" s="78">
        <v>0.69863013698630139</v>
      </c>
      <c r="H289" s="78">
        <v>0.73972602739726023</v>
      </c>
      <c r="I289" s="78">
        <v>0.76712328767123283</v>
      </c>
      <c r="J289" s="75">
        <v>73</v>
      </c>
      <c r="K289" s="79">
        <v>4.178240740740741E-3</v>
      </c>
      <c r="L289" s="79">
        <v>5.2476851851851851E-3</v>
      </c>
      <c r="M289" s="79">
        <v>1.3212962962962959E-2</v>
      </c>
      <c r="N289" s="75">
        <v>660</v>
      </c>
      <c r="O289" s="79">
        <v>2.3628472222222221E-2</v>
      </c>
      <c r="P289" s="79">
        <v>4.0208912037037053E-2</v>
      </c>
      <c r="Q289" s="79">
        <v>0.14091145833333332</v>
      </c>
      <c r="R289" s="25">
        <v>643</v>
      </c>
      <c r="S289" s="25">
        <v>68</v>
      </c>
      <c r="T289" s="79">
        <v>3.6198515188888898E-2</v>
      </c>
      <c r="U289" s="80">
        <v>435.38053100000008</v>
      </c>
      <c r="X289" s="81">
        <v>0.93333432392644156</v>
      </c>
      <c r="Y289" s="80"/>
    </row>
    <row r="290" spans="1:25" hidden="1" x14ac:dyDescent="0.25">
      <c r="A290" s="75">
        <f t="shared" si="4"/>
        <v>2019</v>
      </c>
      <c r="B290" s="76">
        <v>43754</v>
      </c>
      <c r="C290" s="86">
        <v>43754</v>
      </c>
      <c r="D290" s="77">
        <v>1424</v>
      </c>
      <c r="E290" s="80">
        <v>1344</v>
      </c>
      <c r="F290" s="80">
        <v>945</v>
      </c>
      <c r="G290" s="78">
        <v>0.6987951807228916</v>
      </c>
      <c r="H290" s="78">
        <v>0.72289156626506024</v>
      </c>
      <c r="I290" s="78">
        <v>0.7831325301204819</v>
      </c>
      <c r="J290" s="75">
        <v>83</v>
      </c>
      <c r="K290" s="79">
        <v>3.7037037037037038E-3</v>
      </c>
      <c r="L290" s="79">
        <v>5.1736111111111123E-3</v>
      </c>
      <c r="M290" s="79">
        <v>1.1685185185185179E-2</v>
      </c>
      <c r="N290" s="75">
        <v>695</v>
      </c>
      <c r="O290" s="79">
        <v>2.3391203703703702E-2</v>
      </c>
      <c r="P290" s="79">
        <v>3.3267361111111116E-2</v>
      </c>
      <c r="Q290" s="79">
        <v>0.12551388888888887</v>
      </c>
      <c r="R290" s="25">
        <v>666</v>
      </c>
      <c r="S290" s="25">
        <v>71</v>
      </c>
      <c r="T290" s="79">
        <v>3.555235539909124E-2</v>
      </c>
      <c r="U290" s="80">
        <v>394.38386566666662</v>
      </c>
      <c r="X290" s="81">
        <v>0.97388506952920795</v>
      </c>
      <c r="Y290" s="80"/>
    </row>
    <row r="291" spans="1:25" hidden="1" x14ac:dyDescent="0.25">
      <c r="A291" s="75">
        <f t="shared" si="4"/>
        <v>2019</v>
      </c>
      <c r="B291" s="76">
        <v>43755</v>
      </c>
      <c r="C291" s="86">
        <v>43755</v>
      </c>
      <c r="D291" s="77">
        <v>1373</v>
      </c>
      <c r="E291" s="80">
        <v>1294</v>
      </c>
      <c r="F291" s="80">
        <v>897</v>
      </c>
      <c r="G291" s="78">
        <v>0.77215189873417722</v>
      </c>
      <c r="H291" s="78">
        <v>0.82278481012658233</v>
      </c>
      <c r="I291" s="78">
        <v>0.86075949367088611</v>
      </c>
      <c r="J291" s="75">
        <v>79</v>
      </c>
      <c r="K291" s="79">
        <v>3.0092592592592593E-3</v>
      </c>
      <c r="L291" s="79">
        <v>4.3518518518518524E-3</v>
      </c>
      <c r="M291" s="79">
        <v>1.0644675925925924E-2</v>
      </c>
      <c r="N291" s="75">
        <v>658</v>
      </c>
      <c r="O291" s="79">
        <v>2.2534722222222223E-2</v>
      </c>
      <c r="P291" s="79">
        <v>3.7273148148148152E-2</v>
      </c>
      <c r="Q291" s="79">
        <v>0.16547453703703704</v>
      </c>
      <c r="R291" s="25">
        <v>641</v>
      </c>
      <c r="S291" s="25">
        <v>50</v>
      </c>
      <c r="T291" s="79">
        <v>3.2662257301141431E-2</v>
      </c>
      <c r="U291" s="80">
        <v>364.23080916666669</v>
      </c>
      <c r="X291" s="81">
        <v>0.96092097591233794</v>
      </c>
      <c r="Y291" s="80"/>
    </row>
    <row r="292" spans="1:25" hidden="1" x14ac:dyDescent="0.25">
      <c r="A292" s="75">
        <f t="shared" si="4"/>
        <v>2019</v>
      </c>
      <c r="B292" s="76">
        <v>43756</v>
      </c>
      <c r="C292" s="86">
        <v>43756</v>
      </c>
      <c r="D292" s="77">
        <v>1351</v>
      </c>
      <c r="E292" s="80">
        <v>1285</v>
      </c>
      <c r="F292" s="80">
        <v>922</v>
      </c>
      <c r="G292" s="78">
        <v>0.7407407407407407</v>
      </c>
      <c r="H292" s="78">
        <v>0.80246913580246915</v>
      </c>
      <c r="I292" s="78">
        <v>0.86419753086419748</v>
      </c>
      <c r="J292" s="75">
        <v>82</v>
      </c>
      <c r="K292" s="79">
        <v>4.0972222222222226E-3</v>
      </c>
      <c r="L292" s="79">
        <v>4.8842592592592592E-3</v>
      </c>
      <c r="M292" s="79">
        <v>1.0104166666666668E-2</v>
      </c>
      <c r="N292" s="75">
        <v>667</v>
      </c>
      <c r="O292" s="79">
        <v>1.9340277777777779E-2</v>
      </c>
      <c r="P292" s="79">
        <v>2.9372106481481482E-2</v>
      </c>
      <c r="Q292" s="79">
        <v>0.12853298611111111</v>
      </c>
      <c r="R292" s="25">
        <v>659</v>
      </c>
      <c r="S292" s="25">
        <v>50</v>
      </c>
      <c r="T292" s="79">
        <v>3.1148976367684468E-2</v>
      </c>
      <c r="U292" s="80">
        <v>311.55749000000003</v>
      </c>
      <c r="X292" s="81">
        <v>0.92673660116225298</v>
      </c>
      <c r="Y292" s="80"/>
    </row>
    <row r="293" spans="1:25" hidden="1" x14ac:dyDescent="0.25">
      <c r="A293" s="75">
        <f t="shared" si="4"/>
        <v>2019</v>
      </c>
      <c r="B293" s="76">
        <v>43757</v>
      </c>
      <c r="C293" s="86">
        <v>43757</v>
      </c>
      <c r="D293" s="77">
        <v>1514</v>
      </c>
      <c r="E293" s="80">
        <v>1353</v>
      </c>
      <c r="F293" s="80">
        <v>963</v>
      </c>
      <c r="G293" s="78">
        <v>0.66304347826086951</v>
      </c>
      <c r="H293" s="78">
        <v>0.75</v>
      </c>
      <c r="I293" s="78">
        <v>0.78260869565217395</v>
      </c>
      <c r="J293" s="75">
        <v>93</v>
      </c>
      <c r="K293" s="79">
        <v>4.0046296296296297E-3</v>
      </c>
      <c r="L293" s="79">
        <v>5.4056712962962956E-3</v>
      </c>
      <c r="M293" s="79">
        <v>9.8512731481481489E-3</v>
      </c>
      <c r="N293" s="75">
        <v>731</v>
      </c>
      <c r="O293" s="79">
        <v>2.0983796296296296E-2</v>
      </c>
      <c r="P293" s="79">
        <v>3.3906250000000006E-2</v>
      </c>
      <c r="Q293" s="79">
        <v>0.1421412037037037</v>
      </c>
      <c r="R293" s="25">
        <v>643</v>
      </c>
      <c r="S293" s="25">
        <v>62</v>
      </c>
      <c r="T293" s="79">
        <v>3.5039148523622041E-2</v>
      </c>
      <c r="U293" s="80">
        <v>346.5463661666667</v>
      </c>
      <c r="X293" s="81">
        <v>0.91520994927890931</v>
      </c>
      <c r="Y293" s="80"/>
    </row>
    <row r="294" spans="1:25" hidden="1" x14ac:dyDescent="0.25">
      <c r="A294" s="75">
        <f t="shared" si="4"/>
        <v>2019</v>
      </c>
      <c r="B294" s="76">
        <v>43758</v>
      </c>
      <c r="C294" s="86">
        <v>43758</v>
      </c>
      <c r="D294" s="77">
        <v>1613</v>
      </c>
      <c r="E294" s="80">
        <v>1370</v>
      </c>
      <c r="F294" s="80">
        <v>923</v>
      </c>
      <c r="G294" s="78">
        <v>0.65</v>
      </c>
      <c r="H294" s="78">
        <v>0.7</v>
      </c>
      <c r="I294" s="78">
        <v>0.76</v>
      </c>
      <c r="J294" s="75">
        <v>100</v>
      </c>
      <c r="K294" s="79">
        <v>4.6990740740740743E-3</v>
      </c>
      <c r="L294" s="79">
        <v>5.5682870370370383E-3</v>
      </c>
      <c r="M294" s="79">
        <v>1.2762152777777775E-2</v>
      </c>
      <c r="N294" s="75">
        <v>695</v>
      </c>
      <c r="O294" s="79">
        <v>2.2962962962962966E-2</v>
      </c>
      <c r="P294" s="79">
        <v>3.5956018518518526E-2</v>
      </c>
      <c r="Q294" s="79">
        <v>0.22500231481481475</v>
      </c>
      <c r="R294" s="25">
        <v>624</v>
      </c>
      <c r="S294" s="25">
        <v>67</v>
      </c>
      <c r="T294" s="79">
        <v>4.163748497249279E-2</v>
      </c>
      <c r="U294" s="80">
        <v>439.4352608333333</v>
      </c>
      <c r="X294" s="81">
        <v>0.91451256546268367</v>
      </c>
      <c r="Y294" s="80"/>
    </row>
    <row r="295" spans="1:25" hidden="1" x14ac:dyDescent="0.25">
      <c r="A295" s="75">
        <f t="shared" si="4"/>
        <v>2019</v>
      </c>
      <c r="B295" s="76">
        <v>43759</v>
      </c>
      <c r="C295" s="86">
        <v>43759</v>
      </c>
      <c r="D295" s="77">
        <v>1445</v>
      </c>
      <c r="E295" s="80">
        <v>1289</v>
      </c>
      <c r="F295" s="80">
        <v>927</v>
      </c>
      <c r="G295" s="78">
        <v>0.59259259259259256</v>
      </c>
      <c r="H295" s="78">
        <v>0.61728395061728392</v>
      </c>
      <c r="I295" s="78">
        <v>0.70370370370370372</v>
      </c>
      <c r="J295" s="75">
        <v>81</v>
      </c>
      <c r="K295" s="79">
        <v>4.8032407407407407E-3</v>
      </c>
      <c r="L295" s="79">
        <v>6.5972222222222222E-3</v>
      </c>
      <c r="M295" s="79">
        <v>1.4189814814814815E-2</v>
      </c>
      <c r="N295" s="75">
        <v>672</v>
      </c>
      <c r="O295" s="79">
        <v>2.4218750000000001E-2</v>
      </c>
      <c r="P295" s="79">
        <v>4.0278356481481481E-2</v>
      </c>
      <c r="Q295" s="79">
        <v>0.20289178240740727</v>
      </c>
      <c r="R295" s="25">
        <v>674</v>
      </c>
      <c r="S295" s="25">
        <v>65</v>
      </c>
      <c r="T295" s="79">
        <v>4.0865045495552206E-2</v>
      </c>
      <c r="U295" s="80">
        <v>508.6516423333332</v>
      </c>
      <c r="X295" s="81">
        <v>0.95465228175241668</v>
      </c>
      <c r="Y295" s="80"/>
    </row>
    <row r="296" spans="1:25" hidden="1" x14ac:dyDescent="0.25">
      <c r="A296" s="75">
        <f t="shared" si="4"/>
        <v>2019</v>
      </c>
      <c r="B296" s="76">
        <v>43760</v>
      </c>
      <c r="C296" s="86">
        <v>43760</v>
      </c>
      <c r="D296" s="77">
        <v>1408</v>
      </c>
      <c r="E296" s="80">
        <v>1292</v>
      </c>
      <c r="F296" s="80">
        <v>928</v>
      </c>
      <c r="G296" s="78">
        <v>0.75714285714285712</v>
      </c>
      <c r="H296" s="78">
        <v>0.81428571428571428</v>
      </c>
      <c r="I296" s="78">
        <v>0.84285714285714286</v>
      </c>
      <c r="J296" s="75">
        <v>70</v>
      </c>
      <c r="K296" s="79">
        <v>3.8194444444444448E-3</v>
      </c>
      <c r="L296" s="79">
        <v>4.4855324074074077E-3</v>
      </c>
      <c r="M296" s="79">
        <v>1.2762731481481476E-2</v>
      </c>
      <c r="N296" s="75">
        <v>695</v>
      </c>
      <c r="O296" s="79">
        <v>2.3645833333333331E-2</v>
      </c>
      <c r="P296" s="79">
        <v>3.6078125000000003E-2</v>
      </c>
      <c r="Q296" s="79">
        <v>0.1310763888888889</v>
      </c>
      <c r="R296" s="25">
        <v>656</v>
      </c>
      <c r="S296" s="25">
        <v>76</v>
      </c>
      <c r="T296" s="79">
        <v>3.7058175575086817E-2</v>
      </c>
      <c r="U296" s="80">
        <v>449.91359666666671</v>
      </c>
      <c r="X296" s="81">
        <v>0.96383169666127844</v>
      </c>
      <c r="Y296" s="80"/>
    </row>
    <row r="297" spans="1:25" hidden="1" x14ac:dyDescent="0.25">
      <c r="A297" s="75">
        <f t="shared" si="4"/>
        <v>2019</v>
      </c>
      <c r="B297" s="76">
        <v>43761</v>
      </c>
      <c r="C297" s="86">
        <v>43761</v>
      </c>
      <c r="D297" s="77">
        <v>1528</v>
      </c>
      <c r="E297" s="80">
        <v>1367</v>
      </c>
      <c r="F297" s="80">
        <v>964</v>
      </c>
      <c r="G297" s="78">
        <v>0.72413793103448276</v>
      </c>
      <c r="H297" s="78">
        <v>0.75862068965517238</v>
      </c>
      <c r="I297" s="78">
        <v>0.82758620689655171</v>
      </c>
      <c r="J297" s="75">
        <v>87</v>
      </c>
      <c r="K297" s="79">
        <v>3.4490740740740745E-3</v>
      </c>
      <c r="L297" s="79">
        <v>4.4652777777777781E-3</v>
      </c>
      <c r="M297" s="79">
        <v>1.2038194444444449E-2</v>
      </c>
      <c r="N297" s="75">
        <v>693</v>
      </c>
      <c r="O297" s="79">
        <v>2.2488425925925926E-2</v>
      </c>
      <c r="P297" s="79">
        <v>3.5081018518518518E-2</v>
      </c>
      <c r="Q297" s="79">
        <v>0.15104861111111106</v>
      </c>
      <c r="R297" s="25">
        <v>663</v>
      </c>
      <c r="S297" s="25">
        <v>73</v>
      </c>
      <c r="T297" s="79">
        <v>3.3761396179506541E-2</v>
      </c>
      <c r="U297" s="80">
        <v>322.84192050000001</v>
      </c>
      <c r="X297" s="81">
        <v>0.944571375765071</v>
      </c>
      <c r="Y297" s="80"/>
    </row>
    <row r="298" spans="1:25" hidden="1" x14ac:dyDescent="0.25">
      <c r="A298" s="75">
        <f t="shared" si="4"/>
        <v>2019</v>
      </c>
      <c r="B298" s="76">
        <v>43762</v>
      </c>
      <c r="C298" s="86">
        <v>43762</v>
      </c>
      <c r="D298" s="77">
        <v>1424</v>
      </c>
      <c r="E298" s="80">
        <v>1305</v>
      </c>
      <c r="F298" s="80">
        <v>925</v>
      </c>
      <c r="G298" s="78">
        <v>0.70149253731343286</v>
      </c>
      <c r="H298" s="78">
        <v>0.76119402985074625</v>
      </c>
      <c r="I298" s="78">
        <v>0.77611940298507465</v>
      </c>
      <c r="J298" s="75">
        <v>68</v>
      </c>
      <c r="K298" s="79">
        <v>3.3391203703703708E-3</v>
      </c>
      <c r="L298" s="79">
        <v>4.9548611111111113E-3</v>
      </c>
      <c r="M298" s="79">
        <v>1.1818287037037028E-2</v>
      </c>
      <c r="N298" s="75">
        <v>672</v>
      </c>
      <c r="O298" s="79">
        <v>2.0636574074074075E-2</v>
      </c>
      <c r="P298" s="79">
        <v>2.9686921296296302E-2</v>
      </c>
      <c r="Q298" s="79">
        <v>0.182460648148148</v>
      </c>
      <c r="R298" s="25">
        <v>631</v>
      </c>
      <c r="S298" s="25">
        <v>75</v>
      </c>
      <c r="T298" s="79">
        <v>3.1069234473803088E-2</v>
      </c>
      <c r="U298" s="80">
        <v>371.91108883333351</v>
      </c>
      <c r="X298" s="81">
        <v>0.93118401627731406</v>
      </c>
      <c r="Y298" s="80"/>
    </row>
    <row r="299" spans="1:25" hidden="1" x14ac:dyDescent="0.25">
      <c r="A299" s="75">
        <f t="shared" si="4"/>
        <v>2019</v>
      </c>
      <c r="B299" s="76">
        <v>43763</v>
      </c>
      <c r="C299" s="86">
        <v>43763</v>
      </c>
      <c r="D299" s="77">
        <v>1303</v>
      </c>
      <c r="E299" s="80">
        <v>1238</v>
      </c>
      <c r="F299" s="80">
        <v>913</v>
      </c>
      <c r="G299" s="78">
        <v>0.69135802469135799</v>
      </c>
      <c r="H299" s="78">
        <v>0.79012345679012341</v>
      </c>
      <c r="I299" s="78">
        <v>0.81481481481481477</v>
      </c>
      <c r="J299" s="75">
        <v>81</v>
      </c>
      <c r="K299" s="79">
        <v>3.8310185185185188E-3</v>
      </c>
      <c r="L299" s="79">
        <v>5.1041666666666666E-3</v>
      </c>
      <c r="M299" s="79">
        <v>1.0659722222222223E-2</v>
      </c>
      <c r="N299" s="75">
        <v>663</v>
      </c>
      <c r="O299" s="79">
        <v>2.1365740740740741E-2</v>
      </c>
      <c r="P299" s="79">
        <v>3.2262731481481483E-2</v>
      </c>
      <c r="Q299" s="79">
        <v>0.13108217592592586</v>
      </c>
      <c r="R299" s="25">
        <v>661</v>
      </c>
      <c r="S299" s="25">
        <v>47</v>
      </c>
      <c r="T299" s="79">
        <v>2.8457516342379252E-2</v>
      </c>
      <c r="U299" s="80">
        <v>301.91192183333334</v>
      </c>
      <c r="X299" s="81">
        <v>0.89180318613227982</v>
      </c>
      <c r="Y299" s="80"/>
    </row>
    <row r="300" spans="1:25" hidden="1" x14ac:dyDescent="0.25">
      <c r="A300" s="75">
        <f t="shared" si="4"/>
        <v>2019</v>
      </c>
      <c r="B300" s="76">
        <v>43764</v>
      </c>
      <c r="C300" s="86">
        <v>43764</v>
      </c>
      <c r="D300" s="77">
        <v>1562</v>
      </c>
      <c r="E300" s="80">
        <v>1376</v>
      </c>
      <c r="F300" s="80">
        <v>960</v>
      </c>
      <c r="G300" s="78">
        <v>0.6198347107438017</v>
      </c>
      <c r="H300" s="78">
        <v>0.72727272727272729</v>
      </c>
      <c r="I300" s="78">
        <v>0.76859504132231404</v>
      </c>
      <c r="J300" s="75">
        <v>122</v>
      </c>
      <c r="K300" s="79">
        <v>4.131944444444445E-3</v>
      </c>
      <c r="L300" s="79">
        <v>5.6597222222222231E-3</v>
      </c>
      <c r="M300" s="79">
        <v>1.1354166666666669E-2</v>
      </c>
      <c r="N300" s="75">
        <v>705</v>
      </c>
      <c r="O300" s="79">
        <v>2.1851851851851851E-2</v>
      </c>
      <c r="P300" s="79">
        <v>3.3687500000000002E-2</v>
      </c>
      <c r="Q300" s="79">
        <v>0.15330787037037027</v>
      </c>
      <c r="R300" s="25">
        <v>629</v>
      </c>
      <c r="S300" s="25">
        <v>59</v>
      </c>
      <c r="T300" s="79">
        <v>2.6464847598794972E-2</v>
      </c>
      <c r="U300" s="80">
        <v>236.12054333333339</v>
      </c>
      <c r="X300" s="81">
        <v>0.86910511239257016</v>
      </c>
      <c r="Y300" s="80"/>
    </row>
    <row r="301" spans="1:25" hidden="1" x14ac:dyDescent="0.25">
      <c r="A301" s="75">
        <f t="shared" si="4"/>
        <v>2019</v>
      </c>
      <c r="B301" s="76">
        <v>43765</v>
      </c>
      <c r="C301" s="86">
        <v>43765</v>
      </c>
      <c r="D301" s="77">
        <v>1663</v>
      </c>
      <c r="E301" s="80">
        <v>1459</v>
      </c>
      <c r="F301" s="80">
        <v>965</v>
      </c>
      <c r="G301" s="78">
        <v>0.55963302752293576</v>
      </c>
      <c r="H301" s="78">
        <v>0.6330275229357798</v>
      </c>
      <c r="I301" s="78">
        <v>0.66055045871559637</v>
      </c>
      <c r="J301" s="75">
        <v>109</v>
      </c>
      <c r="K301" s="79">
        <v>5.0000000000000001E-3</v>
      </c>
      <c r="L301" s="79">
        <v>6.4027777777777798E-3</v>
      </c>
      <c r="M301" s="79">
        <v>1.1608796296296291E-2</v>
      </c>
      <c r="N301" s="75">
        <v>744</v>
      </c>
      <c r="O301" s="79">
        <v>2.8518518518518516E-2</v>
      </c>
      <c r="P301" s="79">
        <v>4.5980902777777784E-2</v>
      </c>
      <c r="Q301" s="79">
        <v>0.21947106481481485</v>
      </c>
      <c r="R301" s="25">
        <v>653</v>
      </c>
      <c r="S301" s="25">
        <v>69</v>
      </c>
      <c r="T301" s="79">
        <v>3.9361076399556237E-2</v>
      </c>
      <c r="U301" s="80">
        <v>405.0752536666667</v>
      </c>
      <c r="X301" s="81">
        <v>0.88580532674785806</v>
      </c>
      <c r="Y301" s="80"/>
    </row>
    <row r="302" spans="1:25" hidden="1" x14ac:dyDescent="0.25">
      <c r="A302" s="75">
        <f t="shared" si="4"/>
        <v>2019</v>
      </c>
      <c r="B302" s="76">
        <v>43766</v>
      </c>
      <c r="C302" s="86">
        <v>43766</v>
      </c>
      <c r="D302" s="77">
        <v>1415</v>
      </c>
      <c r="E302" s="80">
        <v>1288</v>
      </c>
      <c r="F302" s="80">
        <v>900</v>
      </c>
      <c r="G302" s="78">
        <v>0.57831325301204817</v>
      </c>
      <c r="H302" s="78">
        <v>0.61445783132530118</v>
      </c>
      <c r="I302" s="78">
        <v>0.71084337349397586</v>
      </c>
      <c r="J302" s="75">
        <v>83</v>
      </c>
      <c r="K302" s="79">
        <v>4.8842592592592592E-3</v>
      </c>
      <c r="L302" s="79">
        <v>6.4594907407407413E-3</v>
      </c>
      <c r="M302" s="79">
        <v>1.2024305555555554E-2</v>
      </c>
      <c r="N302" s="75">
        <v>649</v>
      </c>
      <c r="O302" s="79">
        <v>2.7384259259259257E-2</v>
      </c>
      <c r="P302" s="79">
        <v>4.4594328703703709E-2</v>
      </c>
      <c r="Q302" s="79">
        <v>0.19807523148148146</v>
      </c>
      <c r="R302" s="25">
        <v>641</v>
      </c>
      <c r="S302" s="25">
        <v>69</v>
      </c>
      <c r="T302" s="79">
        <v>4.2300294299631398E-2</v>
      </c>
      <c r="U302" s="80">
        <v>531.44942416666697</v>
      </c>
      <c r="X302" s="81">
        <v>0.94556686379650345</v>
      </c>
      <c r="Y302" s="80"/>
    </row>
    <row r="303" spans="1:25" hidden="1" x14ac:dyDescent="0.25">
      <c r="A303" s="75">
        <f t="shared" si="4"/>
        <v>2019</v>
      </c>
      <c r="B303" s="76">
        <v>43767</v>
      </c>
      <c r="C303" s="86">
        <v>43767</v>
      </c>
      <c r="D303" s="77">
        <v>1366</v>
      </c>
      <c r="E303" s="80">
        <v>1257</v>
      </c>
      <c r="F303" s="80">
        <v>909</v>
      </c>
      <c r="G303" s="78">
        <v>0.64473684210526316</v>
      </c>
      <c r="H303" s="78">
        <v>0.73684210526315785</v>
      </c>
      <c r="I303" s="78">
        <v>0.78947368421052633</v>
      </c>
      <c r="J303" s="75">
        <v>76</v>
      </c>
      <c r="K303" s="79">
        <v>4.612268518518519E-3</v>
      </c>
      <c r="L303" s="79">
        <v>5.5815972222222222E-3</v>
      </c>
      <c r="M303" s="79">
        <v>1.368923611111111E-2</v>
      </c>
      <c r="N303" s="75">
        <v>658</v>
      </c>
      <c r="O303" s="79">
        <v>2.357060185185185E-2</v>
      </c>
      <c r="P303" s="79">
        <v>3.8980902777777778E-2</v>
      </c>
      <c r="Q303" s="79">
        <v>0.21955381944444433</v>
      </c>
      <c r="R303" s="25">
        <v>639</v>
      </c>
      <c r="S303" s="25">
        <v>78</v>
      </c>
      <c r="T303" s="79">
        <v>3.867089035202656E-2</v>
      </c>
      <c r="U303" s="80">
        <v>438.70775599999996</v>
      </c>
      <c r="X303" s="81">
        <v>0.95195776872250748</v>
      </c>
      <c r="Y303" s="80"/>
    </row>
    <row r="304" spans="1:25" hidden="1" x14ac:dyDescent="0.25">
      <c r="A304" s="75">
        <f t="shared" si="4"/>
        <v>2019</v>
      </c>
      <c r="B304" s="76">
        <v>43768</v>
      </c>
      <c r="C304" s="86">
        <v>43768</v>
      </c>
      <c r="D304" s="77">
        <v>1281</v>
      </c>
      <c r="E304" s="80">
        <v>1188</v>
      </c>
      <c r="F304" s="80">
        <v>884</v>
      </c>
      <c r="G304" s="78">
        <v>0.60526315789473684</v>
      </c>
      <c r="H304" s="78">
        <v>0.64473684210526316</v>
      </c>
      <c r="I304" s="78">
        <v>0.69736842105263153</v>
      </c>
      <c r="J304" s="75">
        <v>76</v>
      </c>
      <c r="K304" s="79">
        <v>4.8726851851851856E-3</v>
      </c>
      <c r="L304" s="79">
        <v>6.2297453703703707E-3</v>
      </c>
      <c r="M304" s="79">
        <v>1.2421875000000002E-2</v>
      </c>
      <c r="N304" s="75">
        <v>636</v>
      </c>
      <c r="O304" s="79">
        <v>2.4195601851851854E-2</v>
      </c>
      <c r="P304" s="79">
        <v>3.90625E-2</v>
      </c>
      <c r="Q304" s="79">
        <v>0.20421585648148149</v>
      </c>
      <c r="R304" s="25">
        <v>631</v>
      </c>
      <c r="S304" s="25">
        <v>66</v>
      </c>
      <c r="T304" s="79">
        <v>3.2923956605746513E-2</v>
      </c>
      <c r="U304" s="80">
        <v>336.01831350000003</v>
      </c>
      <c r="X304" s="81">
        <v>0.92341542753961503</v>
      </c>
      <c r="Y304" s="80"/>
    </row>
    <row r="305" spans="1:25" hidden="1" x14ac:dyDescent="0.25">
      <c r="A305" s="75">
        <f t="shared" si="4"/>
        <v>2019</v>
      </c>
      <c r="B305" s="76">
        <v>43769</v>
      </c>
      <c r="C305" s="86">
        <v>43769</v>
      </c>
      <c r="D305" s="77">
        <v>1400</v>
      </c>
      <c r="E305" s="80">
        <v>1323</v>
      </c>
      <c r="F305" s="80">
        <v>920</v>
      </c>
      <c r="G305" s="78">
        <v>0.61250000000000004</v>
      </c>
      <c r="H305" s="78">
        <v>0.65</v>
      </c>
      <c r="I305" s="78">
        <v>0.75</v>
      </c>
      <c r="J305" s="75">
        <v>80</v>
      </c>
      <c r="K305" s="79">
        <v>4.7337962962962967E-3</v>
      </c>
      <c r="L305" s="79">
        <v>6.2604166666666676E-3</v>
      </c>
      <c r="M305" s="79">
        <v>1.2362847222222221E-2</v>
      </c>
      <c r="N305" s="75">
        <v>688</v>
      </c>
      <c r="O305" s="79">
        <v>2.3958333333333335E-2</v>
      </c>
      <c r="P305" s="79">
        <v>3.88125E-2</v>
      </c>
      <c r="Q305" s="79">
        <v>0.15233912037037037</v>
      </c>
      <c r="R305" s="25">
        <v>643</v>
      </c>
      <c r="S305" s="25">
        <v>62</v>
      </c>
      <c r="T305" s="79">
        <v>2.830684679571303E-2</v>
      </c>
      <c r="U305" s="80">
        <v>297.26470266666666</v>
      </c>
      <c r="X305" s="81">
        <v>0.87819052675430143</v>
      </c>
      <c r="Y305" s="80"/>
    </row>
    <row r="306" spans="1:25" hidden="1" x14ac:dyDescent="0.25">
      <c r="A306" s="75">
        <f t="shared" si="4"/>
        <v>2019</v>
      </c>
      <c r="B306" s="76">
        <v>43770</v>
      </c>
      <c r="C306" s="86">
        <v>43770</v>
      </c>
      <c r="D306" s="77">
        <v>1773</v>
      </c>
      <c r="E306" s="80">
        <v>1530</v>
      </c>
      <c r="F306" s="80">
        <v>986</v>
      </c>
      <c r="G306" s="78">
        <v>0.6216216216216216</v>
      </c>
      <c r="H306" s="78">
        <v>0.68468468468468469</v>
      </c>
      <c r="I306" s="78">
        <v>0.73873873873873874</v>
      </c>
      <c r="J306" s="75">
        <v>111</v>
      </c>
      <c r="K306" s="79">
        <v>4.9189814814814816E-3</v>
      </c>
      <c r="L306" s="79">
        <v>6.0648148148148154E-3</v>
      </c>
      <c r="M306" s="79">
        <v>1.3368055555555557E-2</v>
      </c>
      <c r="N306" s="75">
        <v>693</v>
      </c>
      <c r="O306" s="79">
        <v>3.2511574074074075E-2</v>
      </c>
      <c r="P306" s="79">
        <v>5.083796296296296E-2</v>
      </c>
      <c r="Q306" s="79">
        <v>0.18773842592592591</v>
      </c>
      <c r="R306" s="25">
        <v>691</v>
      </c>
      <c r="S306" s="25">
        <v>73</v>
      </c>
      <c r="T306" s="79">
        <v>3.2927550489103535E-2</v>
      </c>
      <c r="U306" s="80">
        <v>346.22719833333343</v>
      </c>
      <c r="X306" s="81">
        <v>0.85723385263056373</v>
      </c>
      <c r="Y306" s="80"/>
    </row>
    <row r="307" spans="1:25" hidden="1" x14ac:dyDescent="0.25">
      <c r="A307" s="75">
        <f t="shared" si="4"/>
        <v>2019</v>
      </c>
      <c r="B307" s="76">
        <v>43771</v>
      </c>
      <c r="C307" s="86">
        <v>43771</v>
      </c>
      <c r="D307" s="77">
        <v>1758</v>
      </c>
      <c r="E307" s="80">
        <v>1425</v>
      </c>
      <c r="F307" s="80">
        <v>883</v>
      </c>
      <c r="G307" s="78">
        <v>0.51063829787234039</v>
      </c>
      <c r="H307" s="78">
        <v>0.54255319148936165</v>
      </c>
      <c r="I307" s="78">
        <v>0.61702127659574468</v>
      </c>
      <c r="J307" s="75">
        <v>94</v>
      </c>
      <c r="K307" s="79">
        <v>5.3298611111111116E-3</v>
      </c>
      <c r="L307" s="79">
        <v>7.1875000000000003E-3</v>
      </c>
      <c r="M307" s="79">
        <v>1.8201388888888882E-2</v>
      </c>
      <c r="N307" s="75">
        <v>689</v>
      </c>
      <c r="O307" s="79">
        <v>3.7986111111111116E-2</v>
      </c>
      <c r="P307" s="79">
        <v>5.8715277777777776E-2</v>
      </c>
      <c r="Q307" s="79">
        <v>0.21631250000000002</v>
      </c>
      <c r="R307" s="25">
        <v>598</v>
      </c>
      <c r="S307" s="25">
        <v>66</v>
      </c>
      <c r="T307" s="79">
        <v>3.6613114501219964E-2</v>
      </c>
      <c r="U307" s="80">
        <v>378.74831550000005</v>
      </c>
      <c r="X307" s="81">
        <v>0.84651933814264269</v>
      </c>
      <c r="Y307" s="80"/>
    </row>
    <row r="308" spans="1:25" hidden="1" x14ac:dyDescent="0.25">
      <c r="A308" s="75">
        <f t="shared" si="4"/>
        <v>2019</v>
      </c>
      <c r="B308" s="76">
        <v>43772</v>
      </c>
      <c r="C308" s="86">
        <v>43772</v>
      </c>
      <c r="D308" s="77">
        <v>1826</v>
      </c>
      <c r="E308" s="80">
        <v>1418</v>
      </c>
      <c r="F308" s="80">
        <v>908</v>
      </c>
      <c r="G308" s="78">
        <v>0.54782608695652169</v>
      </c>
      <c r="H308" s="78">
        <v>0.61739130434782608</v>
      </c>
      <c r="I308" s="78">
        <v>0.65217391304347827</v>
      </c>
      <c r="J308" s="75">
        <v>115</v>
      </c>
      <c r="K308" s="79">
        <v>5.1504629629629635E-3</v>
      </c>
      <c r="L308" s="79">
        <v>6.6238425925925961E-3</v>
      </c>
      <c r="M308" s="79">
        <v>1.5515046296296296E-2</v>
      </c>
      <c r="N308" s="75">
        <v>687</v>
      </c>
      <c r="O308" s="79">
        <v>4.0810185185185185E-2</v>
      </c>
      <c r="P308" s="79">
        <v>5.9754629629629651E-2</v>
      </c>
      <c r="Q308" s="79">
        <v>0.19202893518518513</v>
      </c>
      <c r="R308" s="25">
        <v>593</v>
      </c>
      <c r="S308" s="25">
        <v>81</v>
      </c>
      <c r="T308" s="79">
        <v>4.4746184337068159E-2</v>
      </c>
      <c r="U308" s="80">
        <v>465.06608216666643</v>
      </c>
      <c r="X308" s="81">
        <v>0.91162295395164739</v>
      </c>
      <c r="Y308" s="80"/>
    </row>
    <row r="309" spans="1:25" hidden="1" x14ac:dyDescent="0.25">
      <c r="A309" s="75">
        <f t="shared" si="4"/>
        <v>2019</v>
      </c>
      <c r="B309" s="76">
        <v>43773</v>
      </c>
      <c r="C309" s="86">
        <v>43773</v>
      </c>
      <c r="D309" s="77">
        <v>1591</v>
      </c>
      <c r="E309" s="80">
        <v>1397</v>
      </c>
      <c r="F309" s="80">
        <v>976</v>
      </c>
      <c r="G309" s="78">
        <v>0.59047619047619049</v>
      </c>
      <c r="H309" s="78">
        <v>0.66666666666666663</v>
      </c>
      <c r="I309" s="78">
        <v>0.77142857142857146</v>
      </c>
      <c r="J309" s="75">
        <v>105</v>
      </c>
      <c r="K309" s="79">
        <v>4.7685185185185183E-3</v>
      </c>
      <c r="L309" s="79">
        <v>6.030092592592593E-3</v>
      </c>
      <c r="M309" s="79">
        <v>1.1523148148148149E-2</v>
      </c>
      <c r="N309" s="75">
        <v>693</v>
      </c>
      <c r="O309" s="79">
        <v>3.3125000000000002E-2</v>
      </c>
      <c r="P309" s="79">
        <v>4.9895833333333341E-2</v>
      </c>
      <c r="Q309" s="79">
        <v>0.26570833333333321</v>
      </c>
      <c r="R309" s="25">
        <v>664</v>
      </c>
      <c r="S309" s="25">
        <v>78</v>
      </c>
      <c r="T309" s="79">
        <v>4.5063726399572651E-2</v>
      </c>
      <c r="U309" s="80">
        <v>534.9885936666667</v>
      </c>
      <c r="X309" s="81">
        <v>0.96349064757789382</v>
      </c>
      <c r="Y309" s="80"/>
    </row>
    <row r="310" spans="1:25" hidden="1" x14ac:dyDescent="0.25">
      <c r="A310" s="75">
        <f t="shared" si="4"/>
        <v>2019</v>
      </c>
      <c r="B310" s="76">
        <v>43774</v>
      </c>
      <c r="C310" s="86">
        <v>43774</v>
      </c>
      <c r="D310" s="77">
        <v>1460</v>
      </c>
      <c r="E310" s="80">
        <v>1272</v>
      </c>
      <c r="F310" s="80">
        <v>884</v>
      </c>
      <c r="G310" s="78">
        <v>0.57471264367816088</v>
      </c>
      <c r="H310" s="78">
        <v>0.68965517241379315</v>
      </c>
      <c r="I310" s="78">
        <v>0.72413793103448276</v>
      </c>
      <c r="J310" s="75">
        <v>88</v>
      </c>
      <c r="K310" s="79">
        <v>4.7048611111111119E-3</v>
      </c>
      <c r="L310" s="79">
        <v>6.0243055555555562E-3</v>
      </c>
      <c r="M310" s="79">
        <v>1.1495370370370376E-2</v>
      </c>
      <c r="N310" s="75">
        <v>652</v>
      </c>
      <c r="O310" s="79">
        <v>2.7025462962962966E-2</v>
      </c>
      <c r="P310" s="79">
        <v>4.4929398148148156E-2</v>
      </c>
      <c r="Q310" s="79">
        <v>0.26015046296296296</v>
      </c>
      <c r="R310" s="25">
        <v>621</v>
      </c>
      <c r="S310" s="25">
        <v>66</v>
      </c>
      <c r="T310" s="79">
        <v>4.5697796100937715E-2</v>
      </c>
      <c r="U310" s="80">
        <v>506.39553099999989</v>
      </c>
      <c r="X310" s="81">
        <v>0.9662376315483554</v>
      </c>
      <c r="Y310" s="80"/>
    </row>
    <row r="311" spans="1:25" hidden="1" x14ac:dyDescent="0.25">
      <c r="A311" s="75">
        <f t="shared" si="4"/>
        <v>2019</v>
      </c>
      <c r="B311" s="76">
        <v>43775</v>
      </c>
      <c r="C311" s="86">
        <v>43775</v>
      </c>
      <c r="D311" s="77">
        <v>1484</v>
      </c>
      <c r="E311" s="80">
        <v>1284</v>
      </c>
      <c r="F311" s="80">
        <v>915</v>
      </c>
      <c r="G311" s="78">
        <v>0.63541666666666663</v>
      </c>
      <c r="H311" s="78">
        <v>0.66666666666666663</v>
      </c>
      <c r="I311" s="78">
        <v>0.71875</v>
      </c>
      <c r="J311" s="75">
        <v>96</v>
      </c>
      <c r="K311" s="79">
        <v>4.4618055555555557E-3</v>
      </c>
      <c r="L311" s="79">
        <v>5.7638888888888896E-3</v>
      </c>
      <c r="M311" s="79">
        <v>1.173611111111111E-2</v>
      </c>
      <c r="N311" s="75">
        <v>665</v>
      </c>
      <c r="O311" s="79">
        <v>3.1655092592592596E-2</v>
      </c>
      <c r="P311" s="79">
        <v>4.9567129629629642E-2</v>
      </c>
      <c r="Q311" s="79">
        <v>0.19276157407407407</v>
      </c>
      <c r="R311" s="25">
        <v>627</v>
      </c>
      <c r="S311" s="25">
        <v>81</v>
      </c>
      <c r="T311" s="79">
        <v>4.19986942966903E-2</v>
      </c>
      <c r="U311" s="80">
        <v>445.53331683333346</v>
      </c>
      <c r="X311" s="81">
        <v>0.95975999923637401</v>
      </c>
      <c r="Y311" s="80"/>
    </row>
    <row r="312" spans="1:25" hidden="1" x14ac:dyDescent="0.25">
      <c r="A312" s="75">
        <f t="shared" si="4"/>
        <v>2019</v>
      </c>
      <c r="B312" s="76">
        <v>43776</v>
      </c>
      <c r="C312" s="86">
        <v>43776</v>
      </c>
      <c r="D312" s="77">
        <v>1443</v>
      </c>
      <c r="E312" s="80">
        <v>1348</v>
      </c>
      <c r="F312" s="80">
        <v>935</v>
      </c>
      <c r="G312" s="78">
        <v>0.56989247311827962</v>
      </c>
      <c r="H312" s="78">
        <v>0.65591397849462363</v>
      </c>
      <c r="I312" s="78">
        <v>0.67741935483870963</v>
      </c>
      <c r="J312" s="75">
        <v>94</v>
      </c>
      <c r="K312" s="79">
        <v>4.7916666666666672E-3</v>
      </c>
      <c r="L312" s="79">
        <v>6.0625000000000019E-3</v>
      </c>
      <c r="M312" s="79">
        <v>1.2259259259259251E-2</v>
      </c>
      <c r="N312" s="75">
        <v>658</v>
      </c>
      <c r="O312" s="79">
        <v>2.6319444444444444E-2</v>
      </c>
      <c r="P312" s="79">
        <v>4.0313078703703709E-2</v>
      </c>
      <c r="Q312" s="79">
        <v>0.20411574074074076</v>
      </c>
      <c r="R312" s="25">
        <v>628</v>
      </c>
      <c r="S312" s="25">
        <v>68</v>
      </c>
      <c r="T312" s="79">
        <v>3.7260657292224011E-2</v>
      </c>
      <c r="U312" s="80">
        <v>360.1366431666666</v>
      </c>
      <c r="X312" s="81">
        <v>0.95832051042093502</v>
      </c>
      <c r="Y312" s="80"/>
    </row>
    <row r="313" spans="1:25" hidden="1" x14ac:dyDescent="0.25">
      <c r="A313" s="75">
        <f t="shared" si="4"/>
        <v>2019</v>
      </c>
      <c r="B313" s="76">
        <v>43777</v>
      </c>
      <c r="C313" s="86">
        <v>43777</v>
      </c>
      <c r="D313" s="77">
        <v>1526</v>
      </c>
      <c r="E313" s="80">
        <v>1362</v>
      </c>
      <c r="F313" s="80">
        <v>928</v>
      </c>
      <c r="G313" s="78">
        <v>0.60526315789473684</v>
      </c>
      <c r="H313" s="78">
        <v>0.71052631578947367</v>
      </c>
      <c r="I313" s="78">
        <v>0.77631578947368418</v>
      </c>
      <c r="J313" s="75">
        <v>76</v>
      </c>
      <c r="K313" s="79">
        <v>4.363425925925926E-3</v>
      </c>
      <c r="L313" s="79">
        <v>5.7494212962962967E-3</v>
      </c>
      <c r="M313" s="79">
        <v>1.052951388888889E-2</v>
      </c>
      <c r="N313" s="75">
        <v>673</v>
      </c>
      <c r="O313" s="79">
        <v>2.4745370370370372E-2</v>
      </c>
      <c r="P313" s="79">
        <v>4.1099537037037039E-2</v>
      </c>
      <c r="Q313" s="79">
        <v>0.21160416666666665</v>
      </c>
      <c r="R313" s="25">
        <v>633</v>
      </c>
      <c r="S313" s="25">
        <v>56</v>
      </c>
      <c r="T313" s="79">
        <v>2.9059571334317403E-2</v>
      </c>
      <c r="U313" s="80">
        <v>285.22275883333339</v>
      </c>
      <c r="X313" s="81">
        <v>0.9117045256367341</v>
      </c>
      <c r="Y313" s="80"/>
    </row>
    <row r="314" spans="1:25" hidden="1" x14ac:dyDescent="0.25">
      <c r="A314" s="75">
        <f t="shared" si="4"/>
        <v>2019</v>
      </c>
      <c r="B314" s="76">
        <v>43778</v>
      </c>
      <c r="C314" s="86">
        <v>43778</v>
      </c>
      <c r="D314" s="77">
        <v>1498</v>
      </c>
      <c r="E314" s="80">
        <v>1302</v>
      </c>
      <c r="F314" s="80">
        <v>939</v>
      </c>
      <c r="G314" s="78">
        <v>0.61702127659574468</v>
      </c>
      <c r="H314" s="78">
        <v>0.68085106382978722</v>
      </c>
      <c r="I314" s="78">
        <v>0.72340425531914898</v>
      </c>
      <c r="J314" s="75">
        <v>94</v>
      </c>
      <c r="K314" s="79">
        <v>4.8726851851851856E-3</v>
      </c>
      <c r="L314" s="79">
        <v>5.9542824074074073E-3</v>
      </c>
      <c r="M314" s="79">
        <v>1.1383680555555553E-2</v>
      </c>
      <c r="N314" s="75">
        <v>704</v>
      </c>
      <c r="O314" s="79">
        <v>2.552662037037037E-2</v>
      </c>
      <c r="P314" s="79">
        <v>4.1997106481481486E-2</v>
      </c>
      <c r="Q314" s="79">
        <v>0.18534664351851862</v>
      </c>
      <c r="R314" s="25">
        <v>636</v>
      </c>
      <c r="S314" s="25">
        <v>72</v>
      </c>
      <c r="T314" s="79">
        <v>2.5043468293273453E-2</v>
      </c>
      <c r="U314" s="80">
        <v>240.34998400000003</v>
      </c>
      <c r="X314" s="81">
        <v>0.90637416772756396</v>
      </c>
      <c r="Y314" s="80"/>
    </row>
    <row r="315" spans="1:25" hidden="1" x14ac:dyDescent="0.25">
      <c r="A315" s="75">
        <f t="shared" si="4"/>
        <v>2019</v>
      </c>
      <c r="B315" s="76">
        <v>43779</v>
      </c>
      <c r="C315" s="86">
        <v>43779</v>
      </c>
      <c r="D315" s="77">
        <v>1471</v>
      </c>
      <c r="E315" s="80">
        <v>1328</v>
      </c>
      <c r="F315" s="80">
        <v>929</v>
      </c>
      <c r="G315" s="78">
        <v>0.71084337349397586</v>
      </c>
      <c r="H315" s="78">
        <v>0.77108433734939763</v>
      </c>
      <c r="I315" s="78">
        <v>0.80722891566265065</v>
      </c>
      <c r="J315" s="75">
        <v>83</v>
      </c>
      <c r="K315" s="79">
        <v>3.7384259259259263E-3</v>
      </c>
      <c r="L315" s="79">
        <v>4.8900462962962968E-3</v>
      </c>
      <c r="M315" s="79">
        <v>1.1337962962962959E-2</v>
      </c>
      <c r="N315" s="75">
        <v>718</v>
      </c>
      <c r="O315" s="79">
        <v>2.3894675925925927E-2</v>
      </c>
      <c r="P315" s="79">
        <v>3.9399884259259263E-2</v>
      </c>
      <c r="Q315" s="79">
        <v>0.21549942129629629</v>
      </c>
      <c r="R315" s="25">
        <v>637</v>
      </c>
      <c r="S315" s="25">
        <v>74</v>
      </c>
      <c r="T315" s="79">
        <v>3.516334081112852E-2</v>
      </c>
      <c r="U315" s="80">
        <v>291.44053516666679</v>
      </c>
      <c r="X315" s="81">
        <v>0.90374334370164533</v>
      </c>
      <c r="Y315" s="80"/>
    </row>
    <row r="316" spans="1:25" hidden="1" x14ac:dyDescent="0.25">
      <c r="A316" s="75">
        <f t="shared" si="4"/>
        <v>2019</v>
      </c>
      <c r="B316" s="76">
        <v>43780</v>
      </c>
      <c r="C316" s="86">
        <v>43780</v>
      </c>
      <c r="D316" s="77">
        <v>1486</v>
      </c>
      <c r="E316" s="80">
        <v>1341</v>
      </c>
      <c r="F316" s="80">
        <v>934</v>
      </c>
      <c r="G316" s="78">
        <v>0.50943396226415094</v>
      </c>
      <c r="H316" s="78">
        <v>0.58490566037735847</v>
      </c>
      <c r="I316" s="78">
        <v>0.64150943396226412</v>
      </c>
      <c r="J316" s="75">
        <v>106</v>
      </c>
      <c r="K316" s="79">
        <v>5.3009259259259259E-3</v>
      </c>
      <c r="L316" s="79">
        <v>7.0312500000000002E-3</v>
      </c>
      <c r="M316" s="79">
        <v>1.2850115740740742E-2</v>
      </c>
      <c r="N316" s="75">
        <v>676</v>
      </c>
      <c r="O316" s="79">
        <v>3.0005787037037036E-2</v>
      </c>
      <c r="P316" s="79">
        <v>5.3226273148148144E-2</v>
      </c>
      <c r="Q316" s="79">
        <v>0.17967303240740742</v>
      </c>
      <c r="R316" s="25">
        <v>669</v>
      </c>
      <c r="S316" s="25">
        <v>70</v>
      </c>
      <c r="T316" s="79">
        <v>4.1443442072911334E-2</v>
      </c>
      <c r="U316" s="80">
        <v>500.48442150000011</v>
      </c>
      <c r="X316" s="81">
        <v>0.93338943299565058</v>
      </c>
      <c r="Y316" s="80"/>
    </row>
    <row r="317" spans="1:25" hidden="1" x14ac:dyDescent="0.25">
      <c r="A317" s="75">
        <f t="shared" si="4"/>
        <v>2019</v>
      </c>
      <c r="B317" s="76">
        <v>43781</v>
      </c>
      <c r="C317" s="86">
        <v>43781</v>
      </c>
      <c r="D317" s="77">
        <v>1311</v>
      </c>
      <c r="E317" s="80">
        <v>1248</v>
      </c>
      <c r="F317" s="80">
        <v>903</v>
      </c>
      <c r="G317" s="78">
        <v>0.68085106382978722</v>
      </c>
      <c r="H317" s="78">
        <v>0.75531914893617025</v>
      </c>
      <c r="I317" s="78">
        <v>0.81914893617021278</v>
      </c>
      <c r="J317" s="75">
        <v>94</v>
      </c>
      <c r="K317" s="79">
        <v>4.1724537037037034E-3</v>
      </c>
      <c r="L317" s="79">
        <v>5.2881944444444452E-3</v>
      </c>
      <c r="M317" s="79">
        <v>1.0538773148148141E-2</v>
      </c>
      <c r="N317" s="75">
        <v>630</v>
      </c>
      <c r="O317" s="79">
        <v>2.5347222222222222E-2</v>
      </c>
      <c r="P317" s="79">
        <v>4.1231481481481487E-2</v>
      </c>
      <c r="Q317" s="79">
        <v>0.17063194444444457</v>
      </c>
      <c r="R317" s="25">
        <v>650</v>
      </c>
      <c r="S317" s="25">
        <v>70</v>
      </c>
      <c r="T317" s="79">
        <v>3.6029892252942189E-2</v>
      </c>
      <c r="U317" s="80">
        <v>345.65275800000006</v>
      </c>
      <c r="X317" s="81">
        <v>0.97401978341080342</v>
      </c>
      <c r="Y317" s="80"/>
    </row>
    <row r="318" spans="1:25" hidden="1" x14ac:dyDescent="0.25">
      <c r="A318" s="75">
        <f t="shared" si="4"/>
        <v>2019</v>
      </c>
      <c r="B318" s="76">
        <v>43782</v>
      </c>
      <c r="C318" s="86">
        <v>43782</v>
      </c>
      <c r="D318" s="77">
        <v>1384</v>
      </c>
      <c r="E318" s="80">
        <v>1330</v>
      </c>
      <c r="F318" s="80">
        <v>967</v>
      </c>
      <c r="G318" s="78">
        <v>0.67647058823529416</v>
      </c>
      <c r="H318" s="78">
        <v>0.70588235294117652</v>
      </c>
      <c r="I318" s="78">
        <v>0.74509803921568629</v>
      </c>
      <c r="J318" s="75">
        <v>102</v>
      </c>
      <c r="K318" s="79">
        <v>4.2245370370370379E-3</v>
      </c>
      <c r="L318" s="79">
        <v>5.1215277777777787E-3</v>
      </c>
      <c r="M318" s="79">
        <v>1.3108217592592578E-2</v>
      </c>
      <c r="N318" s="75">
        <v>689</v>
      </c>
      <c r="O318" s="79">
        <v>1.9016203703703705E-2</v>
      </c>
      <c r="P318" s="79">
        <v>3.3662037037037039E-2</v>
      </c>
      <c r="Q318" s="79">
        <v>0.15737731481481487</v>
      </c>
      <c r="R318" s="25">
        <v>668</v>
      </c>
      <c r="S318" s="25">
        <v>74</v>
      </c>
      <c r="T318" s="79">
        <v>3.6298900044665655E-2</v>
      </c>
      <c r="U318" s="80">
        <v>365.99776116666652</v>
      </c>
      <c r="X318" s="81">
        <v>0.99516517436456586</v>
      </c>
      <c r="Y318" s="80"/>
    </row>
    <row r="319" spans="1:25" hidden="1" x14ac:dyDescent="0.25">
      <c r="A319" s="75">
        <f t="shared" si="4"/>
        <v>2019</v>
      </c>
      <c r="B319" s="76">
        <v>43783</v>
      </c>
      <c r="C319" s="86">
        <v>43783</v>
      </c>
      <c r="D319" s="77">
        <v>1326</v>
      </c>
      <c r="E319" s="80">
        <v>1234</v>
      </c>
      <c r="F319" s="80">
        <v>916</v>
      </c>
      <c r="G319" s="78">
        <v>0.82258064516129037</v>
      </c>
      <c r="H319" s="78">
        <v>0.87096774193548387</v>
      </c>
      <c r="I319" s="78">
        <v>0.90322580645161288</v>
      </c>
      <c r="J319" s="75">
        <v>62</v>
      </c>
      <c r="K319" s="79">
        <v>3.4375000000000005E-3</v>
      </c>
      <c r="L319" s="79">
        <v>4.4820601851851853E-3</v>
      </c>
      <c r="M319" s="79">
        <v>8.8373842592592584E-3</v>
      </c>
      <c r="N319" s="75">
        <v>674</v>
      </c>
      <c r="O319" s="79">
        <v>2.0769675925925924E-2</v>
      </c>
      <c r="P319" s="79">
        <v>2.959490740740741E-2</v>
      </c>
      <c r="Q319" s="79">
        <v>0.11737557870370377</v>
      </c>
      <c r="R319" s="25">
        <v>658</v>
      </c>
      <c r="S319" s="25">
        <v>56</v>
      </c>
      <c r="T319" s="79">
        <v>3.3498029971881386E-2</v>
      </c>
      <c r="U319" s="80">
        <v>358.68441950000005</v>
      </c>
      <c r="X319" s="81">
        <v>0.97815097302932197</v>
      </c>
      <c r="Y319" s="80"/>
    </row>
    <row r="320" spans="1:25" hidden="1" x14ac:dyDescent="0.25">
      <c r="A320" s="75">
        <f t="shared" si="4"/>
        <v>2019</v>
      </c>
      <c r="B320" s="76">
        <v>43784</v>
      </c>
      <c r="C320" s="86">
        <v>43784</v>
      </c>
      <c r="D320" s="77">
        <v>1414</v>
      </c>
      <c r="E320" s="80">
        <v>1356</v>
      </c>
      <c r="F320" s="80">
        <v>1003</v>
      </c>
      <c r="G320" s="78">
        <v>0.550561797752809</v>
      </c>
      <c r="H320" s="78">
        <v>0.6292134831460674</v>
      </c>
      <c r="I320" s="78">
        <v>0.6629213483146067</v>
      </c>
      <c r="J320" s="75">
        <v>89</v>
      </c>
      <c r="K320" s="79">
        <v>4.9074074074074072E-3</v>
      </c>
      <c r="L320" s="79">
        <v>6.3750000000000005E-3</v>
      </c>
      <c r="M320" s="79">
        <v>1.2254629629629629E-2</v>
      </c>
      <c r="N320" s="75">
        <v>698</v>
      </c>
      <c r="O320" s="79">
        <v>2.0075231481481482E-2</v>
      </c>
      <c r="P320" s="79">
        <v>3.0219907407407407E-2</v>
      </c>
      <c r="Q320" s="79">
        <v>0.14624074074074064</v>
      </c>
      <c r="R320" s="25">
        <v>687</v>
      </c>
      <c r="S320" s="25">
        <v>79</v>
      </c>
      <c r="T320" s="79">
        <v>3.537932684906292E-2</v>
      </c>
      <c r="U320" s="80">
        <v>344.77080983333326</v>
      </c>
      <c r="X320" s="81">
        <v>0.9687776185947734</v>
      </c>
      <c r="Y320" s="80"/>
    </row>
    <row r="321" spans="1:25" hidden="1" x14ac:dyDescent="0.25">
      <c r="A321" s="75">
        <f t="shared" si="4"/>
        <v>2019</v>
      </c>
      <c r="B321" s="76">
        <v>43785</v>
      </c>
      <c r="C321" s="86">
        <v>43785</v>
      </c>
      <c r="D321" s="77">
        <v>1562</v>
      </c>
      <c r="E321" s="80">
        <v>1413</v>
      </c>
      <c r="F321" s="80">
        <v>989</v>
      </c>
      <c r="G321" s="78">
        <v>0.61111111111111116</v>
      </c>
      <c r="H321" s="78">
        <v>0.62222222222222223</v>
      </c>
      <c r="I321" s="78">
        <v>0.68888888888888888</v>
      </c>
      <c r="J321" s="75">
        <v>90</v>
      </c>
      <c r="K321" s="79">
        <v>4.5428240740740741E-3</v>
      </c>
      <c r="L321" s="79">
        <v>6.6313657407407424E-3</v>
      </c>
      <c r="M321" s="79">
        <v>1.3010416666666667E-2</v>
      </c>
      <c r="N321" s="75">
        <v>772</v>
      </c>
      <c r="O321" s="79">
        <v>2.3003472222222224E-2</v>
      </c>
      <c r="P321" s="79">
        <v>3.5364583333333331E-2</v>
      </c>
      <c r="Q321" s="79">
        <v>0.15019675925925927</v>
      </c>
      <c r="R321" s="25">
        <v>671</v>
      </c>
      <c r="S321" s="25">
        <v>68</v>
      </c>
      <c r="T321" s="79">
        <v>3.2686492683910974E-2</v>
      </c>
      <c r="U321" s="80">
        <v>334.72276116666677</v>
      </c>
      <c r="X321" s="81">
        <v>0.94073177192854229</v>
      </c>
      <c r="Y321" s="80"/>
    </row>
    <row r="322" spans="1:25" hidden="1" x14ac:dyDescent="0.25">
      <c r="A322" s="75">
        <f t="shared" si="4"/>
        <v>2019</v>
      </c>
      <c r="B322" s="76">
        <v>43786</v>
      </c>
      <c r="C322" s="86">
        <v>43786</v>
      </c>
      <c r="D322" s="77">
        <v>1494</v>
      </c>
      <c r="E322" s="80">
        <v>1334</v>
      </c>
      <c r="F322" s="80">
        <v>980</v>
      </c>
      <c r="G322" s="78">
        <v>0.53982300884955747</v>
      </c>
      <c r="H322" s="78">
        <v>0.65486725663716816</v>
      </c>
      <c r="I322" s="78">
        <v>0.69911504424778759</v>
      </c>
      <c r="J322" s="75">
        <v>113</v>
      </c>
      <c r="K322" s="79">
        <v>5.0462962962962961E-3</v>
      </c>
      <c r="L322" s="79">
        <v>6.2430555555555555E-3</v>
      </c>
      <c r="M322" s="79">
        <v>1.2706018518518518E-2</v>
      </c>
      <c r="N322" s="75">
        <v>734</v>
      </c>
      <c r="O322" s="79">
        <v>2.2829861111111113E-2</v>
      </c>
      <c r="P322" s="79">
        <v>3.5136574074074077E-2</v>
      </c>
      <c r="Q322" s="79">
        <v>0.14050694444444448</v>
      </c>
      <c r="R322" s="25">
        <v>663</v>
      </c>
      <c r="S322" s="25">
        <v>60</v>
      </c>
      <c r="T322" s="79">
        <v>3.1326032075188602E-2</v>
      </c>
      <c r="U322" s="80">
        <v>333.36469499999993</v>
      </c>
      <c r="X322" s="81">
        <v>0.94070496912316892</v>
      </c>
      <c r="Y322" s="80"/>
    </row>
    <row r="323" spans="1:25" hidden="1" x14ac:dyDescent="0.25">
      <c r="A323" s="75">
        <f t="shared" ref="A323:A386" si="5">YEAR(C323)</f>
        <v>2019</v>
      </c>
      <c r="B323" s="76">
        <v>43787</v>
      </c>
      <c r="C323" s="86">
        <v>43787</v>
      </c>
      <c r="D323" s="77">
        <v>1399</v>
      </c>
      <c r="E323" s="80">
        <v>1308</v>
      </c>
      <c r="F323" s="80">
        <v>920</v>
      </c>
      <c r="G323" s="78">
        <v>0.55421686746987953</v>
      </c>
      <c r="H323" s="78">
        <v>0.63855421686746983</v>
      </c>
      <c r="I323" s="78">
        <v>0.6987951807228916</v>
      </c>
      <c r="J323" s="75">
        <v>83</v>
      </c>
      <c r="K323" s="79">
        <v>4.6990740740740743E-3</v>
      </c>
      <c r="L323" s="79">
        <v>6.5231481481481494E-3</v>
      </c>
      <c r="M323" s="79">
        <v>1.2094907407407403E-2</v>
      </c>
      <c r="N323" s="75">
        <v>652</v>
      </c>
      <c r="O323" s="79">
        <v>2.281828703703704E-2</v>
      </c>
      <c r="P323" s="79">
        <v>3.5431712962962963E-2</v>
      </c>
      <c r="Q323" s="79">
        <v>0.19081307870370318</v>
      </c>
      <c r="R323" s="25">
        <v>658</v>
      </c>
      <c r="S323" s="25">
        <v>69</v>
      </c>
      <c r="T323" s="79">
        <v>4.3819011347975882E-2</v>
      </c>
      <c r="U323" s="80">
        <v>404.24275833333348</v>
      </c>
      <c r="X323" s="81">
        <v>0.96176226004129972</v>
      </c>
      <c r="Y323" s="80"/>
    </row>
    <row r="324" spans="1:25" hidden="1" x14ac:dyDescent="0.25">
      <c r="A324" s="75">
        <f t="shared" si="5"/>
        <v>2019</v>
      </c>
      <c r="B324" s="76">
        <v>43788</v>
      </c>
      <c r="C324" s="86">
        <v>43788</v>
      </c>
      <c r="D324" s="77">
        <v>1316</v>
      </c>
      <c r="E324" s="80">
        <v>1239</v>
      </c>
      <c r="F324" s="80">
        <v>902</v>
      </c>
      <c r="G324" s="78">
        <v>0.63440860215053763</v>
      </c>
      <c r="H324" s="78">
        <v>0.72043010752688175</v>
      </c>
      <c r="I324" s="78">
        <v>0.76344086021505375</v>
      </c>
      <c r="J324" s="75">
        <v>93</v>
      </c>
      <c r="K324" s="79">
        <v>4.6527777777777782E-3</v>
      </c>
      <c r="L324" s="79">
        <v>5.7152777777777783E-3</v>
      </c>
      <c r="M324" s="79">
        <v>9.8541666666666621E-3</v>
      </c>
      <c r="N324" s="75">
        <v>648</v>
      </c>
      <c r="O324" s="79">
        <v>2.1545138888888888E-2</v>
      </c>
      <c r="P324" s="79">
        <v>3.572337962962964E-2</v>
      </c>
      <c r="Q324" s="79">
        <v>0.15176388888888884</v>
      </c>
      <c r="R324" s="25">
        <v>619</v>
      </c>
      <c r="S324" s="25">
        <v>71</v>
      </c>
      <c r="T324" s="79">
        <v>3.464970635570104E-2</v>
      </c>
      <c r="U324" s="80">
        <v>356.58219900000017</v>
      </c>
      <c r="X324" s="81">
        <v>0.97126462935456515</v>
      </c>
      <c r="Y324" s="80"/>
    </row>
    <row r="325" spans="1:25" hidden="1" x14ac:dyDescent="0.25">
      <c r="A325" s="75">
        <f t="shared" si="5"/>
        <v>2019</v>
      </c>
      <c r="B325" s="76">
        <v>43789</v>
      </c>
      <c r="C325" s="86">
        <v>43789</v>
      </c>
      <c r="D325" s="77">
        <v>1399</v>
      </c>
      <c r="E325" s="80">
        <v>1302</v>
      </c>
      <c r="F325" s="80">
        <v>973</v>
      </c>
      <c r="G325" s="78">
        <v>0.66666666666666663</v>
      </c>
      <c r="H325" s="78">
        <v>0.72043010752688175</v>
      </c>
      <c r="I325" s="78">
        <v>0.76344086021505375</v>
      </c>
      <c r="J325" s="75">
        <v>93</v>
      </c>
      <c r="K325" s="79">
        <v>4.5833333333333334E-3</v>
      </c>
      <c r="L325" s="79">
        <v>5.4606481481481494E-3</v>
      </c>
      <c r="M325" s="79">
        <v>1.0111111111111109E-2</v>
      </c>
      <c r="N325" s="75">
        <v>686</v>
      </c>
      <c r="O325" s="79">
        <v>2.3026620370370371E-2</v>
      </c>
      <c r="P325" s="79">
        <v>3.4678819444444446E-2</v>
      </c>
      <c r="Q325" s="79">
        <v>0.13572916666666665</v>
      </c>
      <c r="R325" s="25">
        <v>684</v>
      </c>
      <c r="S325" s="25">
        <v>71</v>
      </c>
      <c r="T325" s="79">
        <v>3.1369801666666669E-2</v>
      </c>
      <c r="U325" s="80">
        <v>313.32997250000005</v>
      </c>
      <c r="X325" s="81">
        <v>0.98167615154047871</v>
      </c>
      <c r="Y325" s="80"/>
    </row>
    <row r="326" spans="1:25" hidden="1" x14ac:dyDescent="0.25">
      <c r="A326" s="75">
        <f t="shared" si="5"/>
        <v>2019</v>
      </c>
      <c r="B326" s="76">
        <v>43790</v>
      </c>
      <c r="C326" s="86">
        <v>43790</v>
      </c>
      <c r="D326" s="77">
        <v>1435</v>
      </c>
      <c r="E326" s="80">
        <v>1307</v>
      </c>
      <c r="F326" s="80">
        <v>941</v>
      </c>
      <c r="G326" s="78">
        <v>0.5544554455445545</v>
      </c>
      <c r="H326" s="78">
        <v>0.62376237623762376</v>
      </c>
      <c r="I326" s="78">
        <v>0.70297029702970293</v>
      </c>
      <c r="J326" s="75">
        <v>101</v>
      </c>
      <c r="K326" s="79">
        <v>5.0578703703703706E-3</v>
      </c>
      <c r="L326" s="79">
        <v>6.4699074074074077E-3</v>
      </c>
      <c r="M326" s="79">
        <v>1.2152777777777778E-2</v>
      </c>
      <c r="N326" s="75">
        <v>670</v>
      </c>
      <c r="O326" s="79">
        <v>2.2471064814814815E-2</v>
      </c>
      <c r="P326" s="79">
        <v>3.4406249999999999E-2</v>
      </c>
      <c r="Q326" s="79">
        <v>0.12872569444444434</v>
      </c>
      <c r="R326" s="25">
        <v>660</v>
      </c>
      <c r="S326" s="25">
        <v>65</v>
      </c>
      <c r="T326" s="79">
        <v>3.4431102989642179E-2</v>
      </c>
      <c r="U326" s="80">
        <v>366.16192416666661</v>
      </c>
      <c r="X326" s="81">
        <v>0.94472723715835649</v>
      </c>
      <c r="Y326" s="80"/>
    </row>
    <row r="327" spans="1:25" hidden="1" x14ac:dyDescent="0.25">
      <c r="A327" s="75">
        <f t="shared" si="5"/>
        <v>2019</v>
      </c>
      <c r="B327" s="76">
        <v>43791</v>
      </c>
      <c r="C327" s="86">
        <v>43791</v>
      </c>
      <c r="D327" s="77">
        <v>1512</v>
      </c>
      <c r="E327" s="80">
        <v>1405</v>
      </c>
      <c r="F327" s="80">
        <v>1000</v>
      </c>
      <c r="G327" s="78">
        <v>0.61458333333333337</v>
      </c>
      <c r="H327" s="78">
        <v>0.65625</v>
      </c>
      <c r="I327" s="78">
        <v>0.71875</v>
      </c>
      <c r="J327" s="75">
        <v>96</v>
      </c>
      <c r="K327" s="79">
        <v>4.7685185185185192E-3</v>
      </c>
      <c r="L327" s="79">
        <v>6.076388888888889E-3</v>
      </c>
      <c r="M327" s="79">
        <v>1.2554976851851852E-2</v>
      </c>
      <c r="N327" s="75">
        <v>727</v>
      </c>
      <c r="O327" s="79">
        <v>2.6030092592592594E-2</v>
      </c>
      <c r="P327" s="79">
        <v>4.3087962962962967E-2</v>
      </c>
      <c r="Q327" s="79">
        <v>0.1942812499999996</v>
      </c>
      <c r="R327" s="25">
        <v>682</v>
      </c>
      <c r="S327" s="25">
        <v>72</v>
      </c>
      <c r="T327" s="79">
        <v>3.5013738381211829E-2</v>
      </c>
      <c r="U327" s="80">
        <v>367.41608816666655</v>
      </c>
      <c r="X327" s="81">
        <v>0.93418965540272791</v>
      </c>
      <c r="Y327" s="80"/>
    </row>
    <row r="328" spans="1:25" hidden="1" x14ac:dyDescent="0.25">
      <c r="A328" s="75">
        <f t="shared" si="5"/>
        <v>2019</v>
      </c>
      <c r="B328" s="76">
        <v>43792</v>
      </c>
      <c r="C328" s="86">
        <v>43792</v>
      </c>
      <c r="D328" s="77">
        <v>1606</v>
      </c>
      <c r="E328" s="80">
        <v>1399</v>
      </c>
      <c r="F328" s="80">
        <v>1007</v>
      </c>
      <c r="G328" s="78">
        <v>0.76146788990825687</v>
      </c>
      <c r="H328" s="78">
        <v>0.77981651376146788</v>
      </c>
      <c r="I328" s="78">
        <v>0.8165137614678899</v>
      </c>
      <c r="J328" s="75">
        <v>109</v>
      </c>
      <c r="K328" s="79">
        <v>3.6574074074074074E-3</v>
      </c>
      <c r="L328" s="79">
        <v>4.9768518518518521E-3</v>
      </c>
      <c r="M328" s="79">
        <v>1.0122685185185179E-2</v>
      </c>
      <c r="N328" s="75">
        <v>754</v>
      </c>
      <c r="O328" s="79">
        <v>2.5034722222222222E-2</v>
      </c>
      <c r="P328" s="79">
        <v>4.3534722222222225E-2</v>
      </c>
      <c r="Q328" s="79">
        <v>0.19720601851851829</v>
      </c>
      <c r="R328" s="25">
        <v>670</v>
      </c>
      <c r="S328" s="25">
        <v>64</v>
      </c>
      <c r="T328" s="79">
        <v>3.1690431878306884E-2</v>
      </c>
      <c r="U328" s="80">
        <v>315.80359616666669</v>
      </c>
      <c r="X328" s="81">
        <v>0.93461486608054722</v>
      </c>
      <c r="Y328" s="80"/>
    </row>
    <row r="329" spans="1:25" hidden="1" x14ac:dyDescent="0.25">
      <c r="A329" s="75">
        <f t="shared" si="5"/>
        <v>2019</v>
      </c>
      <c r="B329" s="76">
        <v>43793</v>
      </c>
      <c r="C329" s="86">
        <v>43793</v>
      </c>
      <c r="D329" s="77">
        <v>1650</v>
      </c>
      <c r="E329" s="80">
        <v>1448</v>
      </c>
      <c r="F329" s="80">
        <v>958</v>
      </c>
      <c r="G329" s="78">
        <v>0.66129032258064513</v>
      </c>
      <c r="H329" s="78">
        <v>0.69354838709677424</v>
      </c>
      <c r="I329" s="78">
        <v>0.75806451612903225</v>
      </c>
      <c r="J329" s="75">
        <v>124</v>
      </c>
      <c r="K329" s="79">
        <v>4.6701388888888886E-3</v>
      </c>
      <c r="L329" s="79">
        <v>5.5185185185185181E-3</v>
      </c>
      <c r="M329" s="79">
        <v>1.2485532407407407E-2</v>
      </c>
      <c r="N329" s="75">
        <v>728</v>
      </c>
      <c r="O329" s="79">
        <v>3.186921296296296E-2</v>
      </c>
      <c r="P329" s="79">
        <v>5.1464699074074083E-2</v>
      </c>
      <c r="Q329" s="79">
        <v>0.2387650462962963</v>
      </c>
      <c r="R329" s="25">
        <v>646</v>
      </c>
      <c r="S329" s="25">
        <v>63</v>
      </c>
      <c r="T329" s="79">
        <v>4.3995942100558183E-2</v>
      </c>
      <c r="U329" s="80">
        <v>456.36164733333334</v>
      </c>
      <c r="X329" s="81">
        <v>0.93433521386562779</v>
      </c>
      <c r="Y329" s="80"/>
    </row>
    <row r="330" spans="1:25" hidden="1" x14ac:dyDescent="0.25">
      <c r="A330" s="75">
        <f t="shared" si="5"/>
        <v>2019</v>
      </c>
      <c r="B330" s="76">
        <v>43794</v>
      </c>
      <c r="C330" s="86">
        <v>43794</v>
      </c>
      <c r="D330" s="77">
        <v>1682</v>
      </c>
      <c r="E330" s="80">
        <v>1506</v>
      </c>
      <c r="F330" s="80">
        <v>979</v>
      </c>
      <c r="G330" s="78">
        <v>0.59183673469387754</v>
      </c>
      <c r="H330" s="78">
        <v>0.67346938775510201</v>
      </c>
      <c r="I330" s="78">
        <v>0.7142857142857143</v>
      </c>
      <c r="J330" s="75">
        <v>98</v>
      </c>
      <c r="K330" s="79">
        <v>4.7453703703703711E-3</v>
      </c>
      <c r="L330" s="79">
        <v>6.0920138888888907E-3</v>
      </c>
      <c r="M330" s="79">
        <v>1.2326967592592586E-2</v>
      </c>
      <c r="N330" s="75">
        <v>698</v>
      </c>
      <c r="O330" s="79">
        <v>3.2494212962962961E-2</v>
      </c>
      <c r="P330" s="79">
        <v>5.2017361111111111E-2</v>
      </c>
      <c r="Q330" s="79">
        <v>0.19890682870370363</v>
      </c>
      <c r="R330" s="25">
        <v>684</v>
      </c>
      <c r="S330" s="25">
        <v>96</v>
      </c>
      <c r="T330" s="79">
        <v>4.303600974913066E-2</v>
      </c>
      <c r="U330" s="80">
        <v>530.60886133333338</v>
      </c>
      <c r="X330" s="81">
        <v>0.97730883084332254</v>
      </c>
      <c r="Y330" s="80"/>
    </row>
    <row r="331" spans="1:25" hidden="1" x14ac:dyDescent="0.25">
      <c r="A331" s="75">
        <f t="shared" si="5"/>
        <v>2019</v>
      </c>
      <c r="B331" s="76">
        <v>43795</v>
      </c>
      <c r="C331" s="86">
        <v>43795</v>
      </c>
      <c r="D331" s="77">
        <v>1514</v>
      </c>
      <c r="E331" s="80">
        <v>1410</v>
      </c>
      <c r="F331" s="80">
        <v>971</v>
      </c>
      <c r="G331" s="78">
        <v>0.59047619047619049</v>
      </c>
      <c r="H331" s="78">
        <v>0.65714285714285714</v>
      </c>
      <c r="I331" s="78">
        <v>0.7142857142857143</v>
      </c>
      <c r="J331" s="75">
        <v>105</v>
      </c>
      <c r="K331" s="79">
        <v>4.8032407407407407E-3</v>
      </c>
      <c r="L331" s="79">
        <v>6.1412037037037043E-3</v>
      </c>
      <c r="M331" s="79">
        <v>1.277777777777778E-2</v>
      </c>
      <c r="N331" s="75">
        <v>706</v>
      </c>
      <c r="O331" s="79">
        <v>2.7667824074074077E-2</v>
      </c>
      <c r="P331" s="79">
        <v>4.6775462962962963E-2</v>
      </c>
      <c r="Q331" s="79">
        <v>0.21312499999999987</v>
      </c>
      <c r="R331" s="25">
        <v>683</v>
      </c>
      <c r="S331" s="25">
        <v>71</v>
      </c>
      <c r="T331" s="79">
        <v>4.0762411013243384E-2</v>
      </c>
      <c r="U331" s="80">
        <v>443.76553233333323</v>
      </c>
      <c r="X331" s="81">
        <v>0.9569121980544919</v>
      </c>
      <c r="Y331" s="80"/>
    </row>
    <row r="332" spans="1:25" hidden="1" x14ac:dyDescent="0.25">
      <c r="A332" s="75">
        <f t="shared" si="5"/>
        <v>2019</v>
      </c>
      <c r="B332" s="76">
        <v>43796</v>
      </c>
      <c r="C332" s="86">
        <v>43796</v>
      </c>
      <c r="D332" s="77">
        <v>1584</v>
      </c>
      <c r="E332" s="80">
        <v>1341</v>
      </c>
      <c r="F332" s="80">
        <v>904</v>
      </c>
      <c r="G332" s="78">
        <v>0.67708333333333337</v>
      </c>
      <c r="H332" s="78">
        <v>0.70833333333333337</v>
      </c>
      <c r="I332" s="78">
        <v>0.78125</v>
      </c>
      <c r="J332" s="75">
        <v>97</v>
      </c>
      <c r="K332" s="79">
        <v>4.5023148148148149E-3</v>
      </c>
      <c r="L332" s="79">
        <v>5.2922453703703708E-3</v>
      </c>
      <c r="M332" s="79">
        <v>1.1021412037037038E-2</v>
      </c>
      <c r="N332" s="75">
        <v>678</v>
      </c>
      <c r="O332" s="79">
        <v>2.825810185185185E-2</v>
      </c>
      <c r="P332" s="79">
        <v>5.0032407407407421E-2</v>
      </c>
      <c r="Q332" s="79">
        <v>0.23042766203703693</v>
      </c>
      <c r="R332" s="25">
        <v>624</v>
      </c>
      <c r="S332" s="25">
        <v>64</v>
      </c>
      <c r="T332" s="79">
        <v>4.4865010303564962E-2</v>
      </c>
      <c r="U332" s="80">
        <v>482.34942350000006</v>
      </c>
      <c r="X332" s="81">
        <v>0.96529027666855105</v>
      </c>
      <c r="Y332" s="80"/>
    </row>
    <row r="333" spans="1:25" hidden="1" x14ac:dyDescent="0.25">
      <c r="A333" s="75">
        <f t="shared" si="5"/>
        <v>2019</v>
      </c>
      <c r="B333" s="76">
        <v>43797</v>
      </c>
      <c r="C333" s="86">
        <v>43797</v>
      </c>
      <c r="D333" s="77">
        <v>1302</v>
      </c>
      <c r="E333" s="80">
        <v>1244</v>
      </c>
      <c r="F333" s="80">
        <v>903</v>
      </c>
      <c r="G333" s="78">
        <v>0.63043478260869568</v>
      </c>
      <c r="H333" s="78">
        <v>0.68478260869565222</v>
      </c>
      <c r="I333" s="78">
        <v>0.69565217391304346</v>
      </c>
      <c r="J333" s="75">
        <v>93</v>
      </c>
      <c r="K333" s="79">
        <v>4.6759259259259263E-3</v>
      </c>
      <c r="L333" s="79">
        <v>5.673032407407407E-3</v>
      </c>
      <c r="M333" s="79">
        <v>1.1034143518518523E-2</v>
      </c>
      <c r="N333" s="75">
        <v>633</v>
      </c>
      <c r="O333" s="79">
        <v>1.9780092592592596E-2</v>
      </c>
      <c r="P333" s="79">
        <v>3.0870370370370378E-2</v>
      </c>
      <c r="Q333" s="79">
        <v>0.1503819444444443</v>
      </c>
      <c r="R333" s="25">
        <v>603</v>
      </c>
      <c r="S333" s="25">
        <v>86</v>
      </c>
      <c r="T333" s="79">
        <v>3.7291761585765061E-2</v>
      </c>
      <c r="U333" s="80">
        <v>360.18581833333315</v>
      </c>
      <c r="X333" s="81">
        <v>0.9560087079726779</v>
      </c>
      <c r="Y333" s="80"/>
    </row>
    <row r="334" spans="1:25" hidden="1" x14ac:dyDescent="0.25">
      <c r="A334" s="75">
        <f t="shared" si="5"/>
        <v>2019</v>
      </c>
      <c r="B334" s="76">
        <v>43798</v>
      </c>
      <c r="C334" s="86">
        <v>43798</v>
      </c>
      <c r="D334" s="77">
        <v>1396</v>
      </c>
      <c r="E334" s="80">
        <v>1329</v>
      </c>
      <c r="F334" s="80">
        <v>977</v>
      </c>
      <c r="G334" s="78">
        <v>0.60919540229885061</v>
      </c>
      <c r="H334" s="78">
        <v>0.65517241379310343</v>
      </c>
      <c r="I334" s="78">
        <v>0.74712643678160917</v>
      </c>
      <c r="J334" s="75">
        <v>87</v>
      </c>
      <c r="K334" s="79">
        <v>4.7222222222222223E-3</v>
      </c>
      <c r="L334" s="79">
        <v>5.7708333333333327E-3</v>
      </c>
      <c r="M334" s="79">
        <v>1.3312500000000007E-2</v>
      </c>
      <c r="N334" s="75">
        <v>696</v>
      </c>
      <c r="O334" s="79">
        <v>1.8593749999999999E-2</v>
      </c>
      <c r="P334" s="79">
        <v>2.8608217592592595E-2</v>
      </c>
      <c r="Q334" s="79">
        <v>0.11874131944444445</v>
      </c>
      <c r="R334" s="25">
        <v>672</v>
      </c>
      <c r="S334" s="25">
        <v>80</v>
      </c>
      <c r="T334" s="79">
        <v>3.1296557341873844E-2</v>
      </c>
      <c r="U334" s="80">
        <v>343.30248016666656</v>
      </c>
      <c r="X334" s="81">
        <v>0.9488011692888807</v>
      </c>
      <c r="Y334" s="80"/>
    </row>
    <row r="335" spans="1:25" hidden="1" x14ac:dyDescent="0.25">
      <c r="A335" s="75">
        <f t="shared" si="5"/>
        <v>2019</v>
      </c>
      <c r="B335" s="76">
        <v>43799</v>
      </c>
      <c r="C335" s="86">
        <v>43799</v>
      </c>
      <c r="D335" s="77">
        <v>1519</v>
      </c>
      <c r="E335" s="80">
        <v>1321</v>
      </c>
      <c r="F335" s="80">
        <v>914</v>
      </c>
      <c r="G335" s="78">
        <v>0.59047619047619049</v>
      </c>
      <c r="H335" s="78">
        <v>0.66666666666666663</v>
      </c>
      <c r="I335" s="78">
        <v>0.70476190476190481</v>
      </c>
      <c r="J335" s="75">
        <v>106</v>
      </c>
      <c r="K335" s="79">
        <v>4.6238425925925926E-3</v>
      </c>
      <c r="L335" s="79">
        <v>6.2291666666666658E-3</v>
      </c>
      <c r="M335" s="79">
        <v>1.2048611111111112E-2</v>
      </c>
      <c r="N335" s="75">
        <v>668</v>
      </c>
      <c r="O335" s="79">
        <v>2.2118055555555557E-2</v>
      </c>
      <c r="P335" s="79">
        <v>3.7581018518518521E-2</v>
      </c>
      <c r="Q335" s="79">
        <v>0.1914612268518518</v>
      </c>
      <c r="R335" s="25">
        <v>616</v>
      </c>
      <c r="S335" s="25">
        <v>50</v>
      </c>
      <c r="T335" s="79">
        <v>2.9225780203734373E-2</v>
      </c>
      <c r="U335" s="80">
        <v>289.96887133333337</v>
      </c>
      <c r="X335" s="81">
        <v>0.90998195134543014</v>
      </c>
      <c r="Y335" s="80"/>
    </row>
    <row r="336" spans="1:25" hidden="1" x14ac:dyDescent="0.25">
      <c r="A336" s="75">
        <f t="shared" si="5"/>
        <v>2019</v>
      </c>
      <c r="B336" s="76">
        <v>43800</v>
      </c>
      <c r="C336" s="86">
        <v>43800</v>
      </c>
      <c r="D336" s="77">
        <v>1587</v>
      </c>
      <c r="E336" s="80">
        <v>1351</v>
      </c>
      <c r="F336" s="80">
        <v>933</v>
      </c>
      <c r="G336" s="78">
        <v>0.6470588235294118</v>
      </c>
      <c r="H336" s="78">
        <v>0.70588235294117652</v>
      </c>
      <c r="I336" s="78">
        <v>0.74789915966386555</v>
      </c>
      <c r="J336" s="75">
        <v>119</v>
      </c>
      <c r="K336" s="79">
        <v>4.1666666666666666E-3</v>
      </c>
      <c r="L336" s="79">
        <v>5.6064814814814823E-3</v>
      </c>
      <c r="M336" s="79">
        <v>1.0502314814814813E-2</v>
      </c>
      <c r="N336" s="75">
        <v>702</v>
      </c>
      <c r="O336" s="79">
        <v>2.7314814814814813E-2</v>
      </c>
      <c r="P336" s="79">
        <v>4.7335069444444461E-2</v>
      </c>
      <c r="Q336" s="79">
        <v>0.1855347222222222</v>
      </c>
      <c r="R336" s="25">
        <v>640</v>
      </c>
      <c r="S336" s="25">
        <v>67</v>
      </c>
      <c r="T336" s="79">
        <v>3.4909873628664205E-2</v>
      </c>
      <c r="U336" s="80">
        <v>354.53470383333308</v>
      </c>
      <c r="X336" s="81">
        <v>0.89061164922623182</v>
      </c>
      <c r="Y336" s="80"/>
    </row>
    <row r="337" spans="1:25" hidden="1" x14ac:dyDescent="0.25">
      <c r="A337" s="75">
        <f t="shared" si="5"/>
        <v>2019</v>
      </c>
      <c r="B337" s="76">
        <v>43801</v>
      </c>
      <c r="C337" s="86">
        <v>43801</v>
      </c>
      <c r="D337" s="77">
        <v>1458</v>
      </c>
      <c r="E337" s="80">
        <v>1304</v>
      </c>
      <c r="F337" s="80">
        <v>943</v>
      </c>
      <c r="G337" s="78">
        <v>0.6767676767676768</v>
      </c>
      <c r="H337" s="78">
        <v>0.74747474747474751</v>
      </c>
      <c r="I337" s="78">
        <v>0.75757575757575757</v>
      </c>
      <c r="J337" s="75">
        <v>99</v>
      </c>
      <c r="K337" s="79">
        <v>4.5254629629629629E-3</v>
      </c>
      <c r="L337" s="79">
        <v>5.3622685185185197E-3</v>
      </c>
      <c r="M337" s="79">
        <v>1.2706018518518514E-2</v>
      </c>
      <c r="N337" s="75">
        <v>683</v>
      </c>
      <c r="O337" s="79">
        <v>2.8136574074074074E-2</v>
      </c>
      <c r="P337" s="79">
        <v>4.2950810185185199E-2</v>
      </c>
      <c r="Q337" s="79">
        <v>0.18142013888888867</v>
      </c>
      <c r="R337" s="25">
        <v>661</v>
      </c>
      <c r="S337" s="25">
        <v>73</v>
      </c>
      <c r="T337" s="79">
        <v>4.1870069917929298E-2</v>
      </c>
      <c r="U337" s="80">
        <v>440.62026383333347</v>
      </c>
      <c r="X337" s="81">
        <v>0.92529809918180972</v>
      </c>
      <c r="Y337" s="80"/>
    </row>
    <row r="338" spans="1:25" hidden="1" x14ac:dyDescent="0.25">
      <c r="A338" s="75">
        <f t="shared" si="5"/>
        <v>2019</v>
      </c>
      <c r="B338" s="76">
        <v>43802</v>
      </c>
      <c r="C338" s="86">
        <v>43802</v>
      </c>
      <c r="D338" s="77">
        <v>1523</v>
      </c>
      <c r="E338" s="80">
        <v>1315</v>
      </c>
      <c r="F338" s="80">
        <v>920</v>
      </c>
      <c r="G338" s="78">
        <v>0.52</v>
      </c>
      <c r="H338" s="78">
        <v>0.56999999999999995</v>
      </c>
      <c r="I338" s="78">
        <v>0.6</v>
      </c>
      <c r="J338" s="75">
        <v>100</v>
      </c>
      <c r="K338" s="79">
        <v>5.2025462962962971E-3</v>
      </c>
      <c r="L338" s="79">
        <v>7.7644675925925945E-3</v>
      </c>
      <c r="M338" s="79">
        <v>1.5724537037037037E-2</v>
      </c>
      <c r="N338" s="75">
        <v>671</v>
      </c>
      <c r="O338" s="79">
        <v>3.2025462962962964E-2</v>
      </c>
      <c r="P338" s="79">
        <v>5.1348379629629626E-2</v>
      </c>
      <c r="Q338" s="79">
        <v>0.23780092592592594</v>
      </c>
      <c r="R338" s="25">
        <v>649</v>
      </c>
      <c r="S338" s="25">
        <v>78</v>
      </c>
      <c r="T338" s="79">
        <v>4.2033163925438613E-2</v>
      </c>
      <c r="U338" s="80">
        <v>461.52219850000012</v>
      </c>
      <c r="X338" s="81">
        <v>0.93867441581883293</v>
      </c>
      <c r="Y338" s="80"/>
    </row>
    <row r="339" spans="1:25" hidden="1" x14ac:dyDescent="0.25">
      <c r="A339" s="75">
        <f t="shared" si="5"/>
        <v>2019</v>
      </c>
      <c r="B339" s="76">
        <v>43803</v>
      </c>
      <c r="C339" s="86">
        <v>43803</v>
      </c>
      <c r="D339" s="77">
        <v>1446</v>
      </c>
      <c r="E339" s="80">
        <v>1319</v>
      </c>
      <c r="F339" s="80">
        <v>898</v>
      </c>
      <c r="G339" s="78">
        <v>0.59756097560975607</v>
      </c>
      <c r="H339" s="78">
        <v>0.68292682926829273</v>
      </c>
      <c r="I339" s="78">
        <v>0.71951219512195119</v>
      </c>
      <c r="J339" s="75">
        <v>82</v>
      </c>
      <c r="K339" s="79">
        <v>5.0347222222222225E-3</v>
      </c>
      <c r="L339" s="79">
        <v>6.1186342592592594E-3</v>
      </c>
      <c r="M339" s="79">
        <v>1.2588541666666666E-2</v>
      </c>
      <c r="N339" s="75">
        <v>672</v>
      </c>
      <c r="O339" s="79">
        <v>2.9097222222222222E-2</v>
      </c>
      <c r="P339" s="79">
        <v>4.356481481481482E-2</v>
      </c>
      <c r="Q339" s="79">
        <v>0.18566550925925929</v>
      </c>
      <c r="R339" s="25">
        <v>616</v>
      </c>
      <c r="S339" s="25">
        <v>77</v>
      </c>
      <c r="T339" s="79">
        <v>4.0268751907437846E-2</v>
      </c>
      <c r="U339" s="80">
        <v>450.02748233333318</v>
      </c>
      <c r="X339" s="81">
        <v>0.92879509857380838</v>
      </c>
      <c r="Y339" s="80"/>
    </row>
    <row r="340" spans="1:25" hidden="1" x14ac:dyDescent="0.25">
      <c r="A340" s="75">
        <f t="shared" si="5"/>
        <v>2019</v>
      </c>
      <c r="B340" s="76">
        <v>43804</v>
      </c>
      <c r="C340" s="86">
        <v>43804</v>
      </c>
      <c r="D340" s="77">
        <v>1442</v>
      </c>
      <c r="E340" s="80">
        <v>1328</v>
      </c>
      <c r="F340" s="80">
        <v>958</v>
      </c>
      <c r="G340" s="78">
        <v>0.61538461538461542</v>
      </c>
      <c r="H340" s="78">
        <v>0.67948717948717952</v>
      </c>
      <c r="I340" s="78">
        <v>0.75641025641025639</v>
      </c>
      <c r="J340" s="75">
        <v>78</v>
      </c>
      <c r="K340" s="79">
        <v>4.3055555555555555E-3</v>
      </c>
      <c r="L340" s="79">
        <v>6.100694444444445E-3</v>
      </c>
      <c r="M340" s="79">
        <v>1.4630208333333316E-2</v>
      </c>
      <c r="N340" s="75">
        <v>726</v>
      </c>
      <c r="O340" s="79">
        <v>2.627314814814815E-2</v>
      </c>
      <c r="P340" s="79">
        <v>4.5561342592592598E-2</v>
      </c>
      <c r="Q340" s="79">
        <v>0.17945891203703707</v>
      </c>
      <c r="R340" s="25">
        <v>671</v>
      </c>
      <c r="S340" s="25">
        <v>75</v>
      </c>
      <c r="T340" s="79">
        <v>3.2990879698030079E-2</v>
      </c>
      <c r="U340" s="80">
        <v>317.74943100000019</v>
      </c>
      <c r="X340" s="81">
        <v>0.9181003516661862</v>
      </c>
      <c r="Y340" s="80"/>
    </row>
    <row r="341" spans="1:25" hidden="1" x14ac:dyDescent="0.25">
      <c r="A341" s="75">
        <f t="shared" si="5"/>
        <v>2019</v>
      </c>
      <c r="B341" s="76">
        <v>43805</v>
      </c>
      <c r="C341" s="86">
        <v>43805</v>
      </c>
      <c r="D341" s="77">
        <v>1619</v>
      </c>
      <c r="E341" s="80">
        <v>1474</v>
      </c>
      <c r="F341" s="80">
        <v>976</v>
      </c>
      <c r="G341" s="78">
        <v>0.64210526315789473</v>
      </c>
      <c r="H341" s="78">
        <v>0.68421052631578949</v>
      </c>
      <c r="I341" s="78">
        <v>0.75789473684210529</v>
      </c>
      <c r="J341" s="75">
        <v>95</v>
      </c>
      <c r="K341" s="79">
        <v>4.5023148148148149E-3</v>
      </c>
      <c r="L341" s="79">
        <v>6.077546296296297E-3</v>
      </c>
      <c r="M341" s="79">
        <v>1.3493055555555555E-2</v>
      </c>
      <c r="N341" s="75">
        <v>704</v>
      </c>
      <c r="O341" s="79">
        <v>3.2951388888888891E-2</v>
      </c>
      <c r="P341" s="79">
        <v>5.2109953703703721E-2</v>
      </c>
      <c r="Q341" s="79">
        <v>0.21467939814814815</v>
      </c>
      <c r="R341" s="25">
        <v>710</v>
      </c>
      <c r="S341" s="25">
        <v>58</v>
      </c>
      <c r="T341" s="79">
        <v>3.406296586900754E-2</v>
      </c>
      <c r="U341" s="80">
        <v>337.66693000000038</v>
      </c>
      <c r="X341" s="81">
        <v>0.9162488652104942</v>
      </c>
      <c r="Y341" s="80"/>
    </row>
    <row r="342" spans="1:25" hidden="1" x14ac:dyDescent="0.25">
      <c r="A342" s="75">
        <f t="shared" si="5"/>
        <v>2019</v>
      </c>
      <c r="B342" s="76">
        <v>43806</v>
      </c>
      <c r="C342" s="86">
        <v>43806</v>
      </c>
      <c r="D342" s="77">
        <v>1744</v>
      </c>
      <c r="E342" s="80">
        <v>1441</v>
      </c>
      <c r="F342" s="80">
        <v>932</v>
      </c>
      <c r="G342" s="78">
        <v>0.62393162393162394</v>
      </c>
      <c r="H342" s="78">
        <v>0.67521367521367526</v>
      </c>
      <c r="I342" s="78">
        <v>0.74358974358974361</v>
      </c>
      <c r="J342" s="75">
        <v>117</v>
      </c>
      <c r="K342" s="79">
        <v>4.3287037037037035E-3</v>
      </c>
      <c r="L342" s="79">
        <v>5.8912037037037049E-3</v>
      </c>
      <c r="M342" s="79">
        <v>1.2738425925925917E-2</v>
      </c>
      <c r="N342" s="75">
        <v>685</v>
      </c>
      <c r="O342" s="79">
        <v>3.1331018518518522E-2</v>
      </c>
      <c r="P342" s="79">
        <v>5.3113425925925932E-2</v>
      </c>
      <c r="Q342" s="79">
        <v>0.26484027777777752</v>
      </c>
      <c r="R342" s="25">
        <v>622</v>
      </c>
      <c r="S342" s="25">
        <v>57</v>
      </c>
      <c r="T342" s="79">
        <v>3.1859104368605284E-2</v>
      </c>
      <c r="U342" s="80">
        <v>343.60859316666665</v>
      </c>
      <c r="X342" s="81">
        <v>0.85737259991188852</v>
      </c>
      <c r="Y342" s="80"/>
    </row>
    <row r="343" spans="1:25" hidden="1" x14ac:dyDescent="0.25">
      <c r="A343" s="75">
        <f t="shared" si="5"/>
        <v>2019</v>
      </c>
      <c r="B343" s="76">
        <v>43807</v>
      </c>
      <c r="C343" s="86">
        <v>43807</v>
      </c>
      <c r="D343" s="77">
        <v>1899</v>
      </c>
      <c r="E343" s="80">
        <v>1556</v>
      </c>
      <c r="F343" s="80">
        <v>932</v>
      </c>
      <c r="G343" s="78">
        <v>0.50387596899224807</v>
      </c>
      <c r="H343" s="78">
        <v>0.56589147286821706</v>
      </c>
      <c r="I343" s="78">
        <v>0.63565891472868219</v>
      </c>
      <c r="J343" s="75">
        <v>129</v>
      </c>
      <c r="K343" s="79">
        <v>5.5092592592592598E-3</v>
      </c>
      <c r="L343" s="79">
        <v>7.293981481481482E-3</v>
      </c>
      <c r="M343" s="79">
        <v>1.8125000000000002E-2</v>
      </c>
      <c r="N343" s="75">
        <v>696</v>
      </c>
      <c r="O343" s="79">
        <v>4.2175925925925929E-2</v>
      </c>
      <c r="P343" s="79">
        <v>7.5917245370370381E-2</v>
      </c>
      <c r="Q343" s="79">
        <v>0.24324074074074079</v>
      </c>
      <c r="R343" s="25">
        <v>624</v>
      </c>
      <c r="S343" s="25">
        <v>76</v>
      </c>
      <c r="T343" s="79">
        <v>4.5825740938069223E-2</v>
      </c>
      <c r="U343" s="80">
        <v>482.23303200000021</v>
      </c>
      <c r="X343" s="81">
        <v>0.87969768491747258</v>
      </c>
      <c r="Y343" s="80"/>
    </row>
    <row r="344" spans="1:25" hidden="1" x14ac:dyDescent="0.25">
      <c r="A344" s="75">
        <f t="shared" si="5"/>
        <v>2019</v>
      </c>
      <c r="B344" s="76">
        <v>43808</v>
      </c>
      <c r="C344" s="86">
        <v>43808</v>
      </c>
      <c r="D344" s="77">
        <v>1753</v>
      </c>
      <c r="E344" s="80">
        <v>1500</v>
      </c>
      <c r="F344" s="80">
        <v>967</v>
      </c>
      <c r="G344" s="78">
        <v>0.51351351351351349</v>
      </c>
      <c r="H344" s="78">
        <v>0.55855855855855852</v>
      </c>
      <c r="I344" s="78">
        <v>0.60360360360360366</v>
      </c>
      <c r="J344" s="75">
        <v>111</v>
      </c>
      <c r="K344" s="79">
        <v>5.4861111111111117E-3</v>
      </c>
      <c r="L344" s="79">
        <v>7.5231481481481477E-3</v>
      </c>
      <c r="M344" s="79">
        <v>1.4739583333333335E-2</v>
      </c>
      <c r="N344" s="75">
        <v>691</v>
      </c>
      <c r="O344" s="79">
        <v>4.1215277777777781E-2</v>
      </c>
      <c r="P344" s="79">
        <v>6.2291666666666669E-2</v>
      </c>
      <c r="Q344" s="79">
        <v>0.26777777777777778</v>
      </c>
      <c r="R344" s="25">
        <v>656</v>
      </c>
      <c r="S344" s="25">
        <v>82</v>
      </c>
      <c r="T344" s="79">
        <v>4.4267728677471523E-2</v>
      </c>
      <c r="U344" s="80">
        <v>467.95691883333336</v>
      </c>
      <c r="X344" s="81">
        <v>0.94389732046551733</v>
      </c>
      <c r="Y344" s="80"/>
    </row>
    <row r="345" spans="1:25" hidden="1" x14ac:dyDescent="0.25">
      <c r="A345" s="75">
        <f t="shared" si="5"/>
        <v>2019</v>
      </c>
      <c r="B345" s="76">
        <v>43809</v>
      </c>
      <c r="C345" s="86">
        <v>43809</v>
      </c>
      <c r="D345" s="77">
        <v>1589</v>
      </c>
      <c r="E345" s="80">
        <v>1357</v>
      </c>
      <c r="F345" s="80">
        <v>863</v>
      </c>
      <c r="G345" s="78">
        <v>0.5757575757575758</v>
      </c>
      <c r="H345" s="78">
        <v>0.63636363636363635</v>
      </c>
      <c r="I345" s="78">
        <v>0.68686868686868685</v>
      </c>
      <c r="J345" s="75">
        <v>99</v>
      </c>
      <c r="K345" s="79">
        <v>5.092592592592593E-3</v>
      </c>
      <c r="L345" s="79">
        <v>6.4155092592592606E-3</v>
      </c>
      <c r="M345" s="79">
        <v>1.3806712962962939E-2</v>
      </c>
      <c r="N345" s="75">
        <v>630</v>
      </c>
      <c r="O345" s="79">
        <v>4.0196759259259258E-2</v>
      </c>
      <c r="P345" s="79">
        <v>6.5947916666666689E-2</v>
      </c>
      <c r="Q345" s="79">
        <v>0.28209953703703688</v>
      </c>
      <c r="R345" s="25">
        <v>619</v>
      </c>
      <c r="S345" s="25">
        <v>47</v>
      </c>
      <c r="T345" s="79">
        <v>4.6328772631650375E-2</v>
      </c>
      <c r="U345" s="80">
        <v>452.31331316666666</v>
      </c>
      <c r="X345" s="81">
        <v>0.90712035867451579</v>
      </c>
      <c r="Y345" s="80"/>
    </row>
    <row r="346" spans="1:25" hidden="1" x14ac:dyDescent="0.25">
      <c r="A346" s="75">
        <f t="shared" si="5"/>
        <v>2019</v>
      </c>
      <c r="B346" s="76">
        <v>43810</v>
      </c>
      <c r="C346" s="86">
        <v>43810</v>
      </c>
      <c r="D346" s="77">
        <v>1575</v>
      </c>
      <c r="E346" s="80">
        <v>1359</v>
      </c>
      <c r="F346" s="80">
        <v>882</v>
      </c>
      <c r="G346" s="78">
        <v>0.66666666666666663</v>
      </c>
      <c r="H346" s="78">
        <v>0.71875</v>
      </c>
      <c r="I346" s="78">
        <v>0.75</v>
      </c>
      <c r="J346" s="75">
        <v>96</v>
      </c>
      <c r="K346" s="79">
        <v>4.5949074074074078E-3</v>
      </c>
      <c r="L346" s="79">
        <v>5.2777777777777779E-3</v>
      </c>
      <c r="M346" s="79">
        <v>1.3200231481481481E-2</v>
      </c>
      <c r="N346" s="75">
        <v>634</v>
      </c>
      <c r="O346" s="79">
        <v>3.3229166666666664E-2</v>
      </c>
      <c r="P346" s="79">
        <v>5.4479166666666669E-2</v>
      </c>
      <c r="Q346" s="79">
        <v>0.2718188657407411</v>
      </c>
      <c r="R346" s="25">
        <v>606</v>
      </c>
      <c r="S346" s="25">
        <v>68</v>
      </c>
      <c r="T346" s="79">
        <v>3.9494014202959241E-2</v>
      </c>
      <c r="U346" s="80">
        <v>427.17331000000001</v>
      </c>
      <c r="X346" s="81">
        <v>0.91970084648079364</v>
      </c>
      <c r="Y346" s="80"/>
    </row>
    <row r="347" spans="1:25" hidden="1" x14ac:dyDescent="0.25">
      <c r="A347" s="75">
        <f t="shared" si="5"/>
        <v>2019</v>
      </c>
      <c r="B347" s="76">
        <v>43811</v>
      </c>
      <c r="C347" s="86">
        <v>43811</v>
      </c>
      <c r="D347" s="77">
        <v>1622</v>
      </c>
      <c r="E347" s="80">
        <v>1440</v>
      </c>
      <c r="F347" s="80">
        <v>956</v>
      </c>
      <c r="G347" s="78">
        <v>0.60504201680672265</v>
      </c>
      <c r="H347" s="78">
        <v>0.68907563025210083</v>
      </c>
      <c r="I347" s="78">
        <v>0.70588235294117652</v>
      </c>
      <c r="J347" s="75">
        <v>119</v>
      </c>
      <c r="K347" s="79">
        <v>4.6527777777777782E-3</v>
      </c>
      <c r="L347" s="79">
        <v>6.0023148148148162E-3</v>
      </c>
      <c r="M347" s="79">
        <v>1.2642361111111106E-2</v>
      </c>
      <c r="N347" s="75">
        <v>675</v>
      </c>
      <c r="O347" s="79">
        <v>2.9236111111111112E-2</v>
      </c>
      <c r="P347" s="79">
        <v>4.5724537037037036E-2</v>
      </c>
      <c r="Q347" s="79">
        <v>0.15992476851851839</v>
      </c>
      <c r="R347" s="25">
        <v>660</v>
      </c>
      <c r="S347" s="25">
        <v>59</v>
      </c>
      <c r="T347" s="79">
        <v>3.8915783965039807E-2</v>
      </c>
      <c r="U347" s="80">
        <v>388.02330950000015</v>
      </c>
      <c r="X347" s="81">
        <v>0.92510540811257336</v>
      </c>
      <c r="Y347" s="80"/>
    </row>
    <row r="348" spans="1:25" hidden="1" x14ac:dyDescent="0.25">
      <c r="A348" s="75">
        <f t="shared" si="5"/>
        <v>2019</v>
      </c>
      <c r="B348" s="76">
        <v>43812</v>
      </c>
      <c r="C348" s="86">
        <v>43812</v>
      </c>
      <c r="D348" s="77">
        <v>1592</v>
      </c>
      <c r="E348" s="80">
        <v>1466</v>
      </c>
      <c r="F348" s="80">
        <v>990</v>
      </c>
      <c r="G348" s="78">
        <v>0.70370370370370372</v>
      </c>
      <c r="H348" s="78">
        <v>0.7592592592592593</v>
      </c>
      <c r="I348" s="78">
        <v>0.84259259259259256</v>
      </c>
      <c r="J348" s="75">
        <v>108</v>
      </c>
      <c r="K348" s="79">
        <v>3.8888888888888888E-3</v>
      </c>
      <c r="L348" s="79">
        <v>4.8906250000000009E-3</v>
      </c>
      <c r="M348" s="79">
        <v>1.1788194444444447E-2</v>
      </c>
      <c r="N348" s="75">
        <v>710</v>
      </c>
      <c r="O348" s="79">
        <v>3.2569444444444449E-2</v>
      </c>
      <c r="P348" s="79">
        <v>4.8119791666666661E-2</v>
      </c>
      <c r="Q348" s="79">
        <v>0.18042361111111077</v>
      </c>
      <c r="R348" s="25">
        <v>687</v>
      </c>
      <c r="S348" s="25">
        <v>68</v>
      </c>
      <c r="T348" s="79">
        <v>3.7967642034932657E-2</v>
      </c>
      <c r="U348" s="80">
        <v>433.92302433333316</v>
      </c>
      <c r="X348" s="81">
        <v>0.89290237625386248</v>
      </c>
      <c r="Y348" s="80"/>
    </row>
    <row r="349" spans="1:25" hidden="1" x14ac:dyDescent="0.25">
      <c r="A349" s="75">
        <f t="shared" si="5"/>
        <v>2019</v>
      </c>
      <c r="B349" s="76">
        <v>43813</v>
      </c>
      <c r="C349" s="86">
        <v>43813</v>
      </c>
      <c r="D349" s="77">
        <v>1866</v>
      </c>
      <c r="E349" s="80">
        <v>1527</v>
      </c>
      <c r="F349" s="80">
        <v>941</v>
      </c>
      <c r="G349" s="78">
        <v>0.68041237113402064</v>
      </c>
      <c r="H349" s="78">
        <v>0.74226804123711343</v>
      </c>
      <c r="I349" s="78">
        <v>0.81443298969072164</v>
      </c>
      <c r="J349" s="75">
        <v>97</v>
      </c>
      <c r="K349" s="79">
        <v>4.4212962962962964E-3</v>
      </c>
      <c r="L349" s="79">
        <v>5.3472222222222228E-3</v>
      </c>
      <c r="M349" s="79">
        <v>1.068055555555554E-2</v>
      </c>
      <c r="N349" s="75">
        <v>734</v>
      </c>
      <c r="O349" s="79">
        <v>3.892361111111111E-2</v>
      </c>
      <c r="P349" s="79">
        <v>6.0085648148148159E-2</v>
      </c>
      <c r="Q349" s="79">
        <v>0.19719502314814819</v>
      </c>
      <c r="R349" s="25">
        <v>610</v>
      </c>
      <c r="S349" s="25">
        <v>72</v>
      </c>
      <c r="T349" s="79">
        <v>3.6527641103728317E-2</v>
      </c>
      <c r="U349" s="80">
        <v>375.50081299999982</v>
      </c>
      <c r="X349" s="81">
        <v>0.87042998156234486</v>
      </c>
      <c r="Y349" s="80"/>
    </row>
    <row r="350" spans="1:25" hidden="1" x14ac:dyDescent="0.25">
      <c r="A350" s="75">
        <f t="shared" si="5"/>
        <v>2019</v>
      </c>
      <c r="B350" s="76">
        <v>43814</v>
      </c>
      <c r="C350" s="86">
        <v>43814</v>
      </c>
      <c r="D350" s="77">
        <v>1698</v>
      </c>
      <c r="E350" s="80">
        <v>1424</v>
      </c>
      <c r="F350" s="80">
        <v>919</v>
      </c>
      <c r="G350" s="78">
        <v>0.54918032786885251</v>
      </c>
      <c r="H350" s="78">
        <v>0.62295081967213117</v>
      </c>
      <c r="I350" s="78">
        <v>0.69672131147540983</v>
      </c>
      <c r="J350" s="75">
        <v>123</v>
      </c>
      <c r="K350" s="79">
        <v>5.2199074074074075E-3</v>
      </c>
      <c r="L350" s="79">
        <v>6.5734953703703702E-3</v>
      </c>
      <c r="M350" s="79">
        <v>1.3584490740740734E-2</v>
      </c>
      <c r="N350" s="75">
        <v>688</v>
      </c>
      <c r="O350" s="79">
        <v>3.3460648148148149E-2</v>
      </c>
      <c r="P350" s="79">
        <v>5.5390046296296298E-2</v>
      </c>
      <c r="Q350" s="79">
        <v>0.26301967592592579</v>
      </c>
      <c r="R350" s="25">
        <v>618</v>
      </c>
      <c r="S350" s="25">
        <v>71</v>
      </c>
      <c r="T350" s="79">
        <v>4.7516283465715299E-2</v>
      </c>
      <c r="U350" s="80">
        <v>469.28748083333318</v>
      </c>
      <c r="X350" s="81">
        <v>0.89559936707276799</v>
      </c>
      <c r="Y350" s="80"/>
    </row>
    <row r="351" spans="1:25" hidden="1" x14ac:dyDescent="0.25">
      <c r="A351" s="75">
        <f t="shared" si="5"/>
        <v>2019</v>
      </c>
      <c r="B351" s="76">
        <v>43815</v>
      </c>
      <c r="C351" s="86">
        <v>43815</v>
      </c>
      <c r="D351" s="77">
        <v>1704</v>
      </c>
      <c r="E351" s="80">
        <v>1468</v>
      </c>
      <c r="F351" s="80">
        <v>908</v>
      </c>
      <c r="G351" s="78">
        <v>0.68085106382978722</v>
      </c>
      <c r="H351" s="78">
        <v>0.72340425531914898</v>
      </c>
      <c r="I351" s="78">
        <v>0.76595744680851063</v>
      </c>
      <c r="J351" s="75">
        <v>94</v>
      </c>
      <c r="K351" s="79">
        <v>4.5775462962962966E-3</v>
      </c>
      <c r="L351" s="79">
        <v>5.3900462962962964E-3</v>
      </c>
      <c r="M351" s="79">
        <v>1.2749999999999997E-2</v>
      </c>
      <c r="N351" s="75">
        <v>664</v>
      </c>
      <c r="O351" s="79">
        <v>3.8142361111111113E-2</v>
      </c>
      <c r="P351" s="79">
        <v>6.5293981481481481E-2</v>
      </c>
      <c r="Q351" s="79">
        <v>0.2919930555555556</v>
      </c>
      <c r="R351" s="25">
        <v>621</v>
      </c>
      <c r="S351" s="25">
        <v>66</v>
      </c>
      <c r="T351" s="79">
        <v>5.3094562075058131E-2</v>
      </c>
      <c r="U351" s="80">
        <v>579.84858733333328</v>
      </c>
      <c r="X351" s="81">
        <v>0.95974066865594831</v>
      </c>
      <c r="Y351" s="80"/>
    </row>
    <row r="352" spans="1:25" hidden="1" x14ac:dyDescent="0.25">
      <c r="A352" s="75">
        <f t="shared" si="5"/>
        <v>2019</v>
      </c>
      <c r="B352" s="76">
        <v>43816</v>
      </c>
      <c r="C352" s="86">
        <v>43816</v>
      </c>
      <c r="D352" s="77">
        <v>1684</v>
      </c>
      <c r="E352" s="80">
        <v>1386</v>
      </c>
      <c r="F352" s="80">
        <v>897</v>
      </c>
      <c r="G352" s="78">
        <v>0.65909090909090906</v>
      </c>
      <c r="H352" s="78">
        <v>0.73863636363636365</v>
      </c>
      <c r="I352" s="78">
        <v>0.76136363636363635</v>
      </c>
      <c r="J352" s="75">
        <v>88</v>
      </c>
      <c r="K352" s="79">
        <v>3.9872685185185193E-3</v>
      </c>
      <c r="L352" s="79">
        <v>5.4531250000000005E-3</v>
      </c>
      <c r="M352" s="79">
        <v>1.0145833333333323E-2</v>
      </c>
      <c r="N352" s="75">
        <v>671</v>
      </c>
      <c r="O352" s="79">
        <v>4.3229166666666666E-2</v>
      </c>
      <c r="P352" s="79">
        <v>6.8769675925925935E-2</v>
      </c>
      <c r="Q352" s="79">
        <v>0.26931249999999995</v>
      </c>
      <c r="R352" s="25">
        <v>606</v>
      </c>
      <c r="S352" s="25">
        <v>68</v>
      </c>
      <c r="T352" s="79">
        <v>4.4732981128710041E-2</v>
      </c>
      <c r="U352" s="80">
        <v>491.50026083333313</v>
      </c>
      <c r="X352" s="81">
        <v>0.95179356802895543</v>
      </c>
      <c r="Y352" s="80"/>
    </row>
    <row r="353" spans="1:25" hidden="1" x14ac:dyDescent="0.25">
      <c r="A353" s="75">
        <f t="shared" si="5"/>
        <v>2019</v>
      </c>
      <c r="B353" s="76">
        <v>43817</v>
      </c>
      <c r="C353" s="86">
        <v>43817</v>
      </c>
      <c r="D353" s="77">
        <v>1706</v>
      </c>
      <c r="E353" s="80">
        <v>1484</v>
      </c>
      <c r="F353" s="80">
        <v>956</v>
      </c>
      <c r="G353" s="78">
        <v>0.55789473684210522</v>
      </c>
      <c r="H353" s="78">
        <v>0.58947368421052626</v>
      </c>
      <c r="I353" s="78">
        <v>0.65263157894736845</v>
      </c>
      <c r="J353" s="75">
        <v>95</v>
      </c>
      <c r="K353" s="79">
        <v>5.138888888888889E-3</v>
      </c>
      <c r="L353" s="79">
        <v>6.8842592592592601E-3</v>
      </c>
      <c r="M353" s="79">
        <v>1.4171296296296296E-2</v>
      </c>
      <c r="N353" s="75">
        <v>706</v>
      </c>
      <c r="O353" s="79">
        <v>3.7505787037037039E-2</v>
      </c>
      <c r="P353" s="79">
        <v>6.2291666666666662E-2</v>
      </c>
      <c r="Q353" s="79">
        <v>0.26802083333333337</v>
      </c>
      <c r="R353" s="25">
        <v>648</v>
      </c>
      <c r="S353" s="25">
        <v>87</v>
      </c>
      <c r="T353" s="79">
        <v>4.0806287684307538E-2</v>
      </c>
      <c r="U353" s="80">
        <v>405.41859033333316</v>
      </c>
      <c r="X353" s="81">
        <v>0.9651036274050897</v>
      </c>
      <c r="Y353" s="80"/>
    </row>
    <row r="354" spans="1:25" hidden="1" x14ac:dyDescent="0.25">
      <c r="A354" s="75">
        <f t="shared" si="5"/>
        <v>2019</v>
      </c>
      <c r="B354" s="76">
        <v>43818</v>
      </c>
      <c r="C354" s="86">
        <v>43818</v>
      </c>
      <c r="D354" s="77">
        <v>1658</v>
      </c>
      <c r="E354" s="80">
        <v>1428</v>
      </c>
      <c r="F354" s="80">
        <v>980</v>
      </c>
      <c r="G354" s="78">
        <v>0.61111111111111116</v>
      </c>
      <c r="H354" s="78">
        <v>0.67777777777777781</v>
      </c>
      <c r="I354" s="78">
        <v>0.72222222222222221</v>
      </c>
      <c r="J354" s="75">
        <v>90</v>
      </c>
      <c r="K354" s="79">
        <v>4.6932870370370366E-3</v>
      </c>
      <c r="L354" s="79">
        <v>6.1111111111111114E-3</v>
      </c>
      <c r="M354" s="79">
        <v>1.0023726851851851E-2</v>
      </c>
      <c r="N354" s="75">
        <v>715</v>
      </c>
      <c r="O354" s="79">
        <v>3.3067129629629634E-2</v>
      </c>
      <c r="P354" s="79">
        <v>5.4231481481481485E-2</v>
      </c>
      <c r="Q354" s="79">
        <v>0.29152893518518513</v>
      </c>
      <c r="R354" s="25">
        <v>677</v>
      </c>
      <c r="S354" s="25">
        <v>64</v>
      </c>
      <c r="T354" s="79">
        <v>5.0338612829002156E-2</v>
      </c>
      <c r="U354" s="80">
        <v>552.75970016666656</v>
      </c>
      <c r="X354" s="81">
        <v>0.95007230919046182</v>
      </c>
      <c r="Y354" s="80"/>
    </row>
    <row r="355" spans="1:25" hidden="1" x14ac:dyDescent="0.25">
      <c r="A355" s="75">
        <f t="shared" si="5"/>
        <v>2019</v>
      </c>
      <c r="B355" s="76">
        <v>43819</v>
      </c>
      <c r="C355" s="86">
        <v>43819</v>
      </c>
      <c r="D355" s="77">
        <v>1909</v>
      </c>
      <c r="E355" s="80">
        <v>1543</v>
      </c>
      <c r="F355" s="80">
        <v>960</v>
      </c>
      <c r="G355" s="78">
        <v>0.5641025641025641</v>
      </c>
      <c r="H355" s="78">
        <v>0.63247863247863245</v>
      </c>
      <c r="I355" s="78">
        <v>0.66666666666666663</v>
      </c>
      <c r="J355" s="75">
        <v>117</v>
      </c>
      <c r="K355" s="79">
        <v>4.9305555555555552E-3</v>
      </c>
      <c r="L355" s="79">
        <v>6.6157407407407415E-3</v>
      </c>
      <c r="M355" s="79">
        <v>1.1562499999999991E-2</v>
      </c>
      <c r="N355" s="75">
        <v>699</v>
      </c>
      <c r="O355" s="79">
        <v>3.8842592592592595E-2</v>
      </c>
      <c r="P355" s="79">
        <v>6.5817129629629628E-2</v>
      </c>
      <c r="Q355" s="79">
        <v>0.27518287037037042</v>
      </c>
      <c r="R355" s="25">
        <v>660</v>
      </c>
      <c r="S355" s="25">
        <v>77</v>
      </c>
      <c r="T355" s="79">
        <v>4.3716049172714717E-2</v>
      </c>
      <c r="U355" s="80">
        <v>511.98164116666652</v>
      </c>
      <c r="X355" s="81">
        <v>0.95788273763847442</v>
      </c>
      <c r="Y355" s="80"/>
    </row>
    <row r="356" spans="1:25" hidden="1" x14ac:dyDescent="0.25">
      <c r="A356" s="75">
        <f t="shared" si="5"/>
        <v>2019</v>
      </c>
      <c r="B356" s="76">
        <v>43820</v>
      </c>
      <c r="C356" s="86">
        <v>43820</v>
      </c>
      <c r="D356" s="77">
        <v>1951</v>
      </c>
      <c r="E356" s="80">
        <v>1634</v>
      </c>
      <c r="F356" s="80">
        <v>976</v>
      </c>
      <c r="G356" s="78">
        <v>0.66363636363636369</v>
      </c>
      <c r="H356" s="78">
        <v>0.73636363636363633</v>
      </c>
      <c r="I356" s="78">
        <v>0.76363636363636367</v>
      </c>
      <c r="J356" s="75">
        <v>111</v>
      </c>
      <c r="K356" s="79">
        <v>4.0972222222222226E-3</v>
      </c>
      <c r="L356" s="79">
        <v>5.3981481481481484E-3</v>
      </c>
      <c r="M356" s="79">
        <v>1.2575231481481482E-2</v>
      </c>
      <c r="N356" s="75">
        <v>763</v>
      </c>
      <c r="O356" s="79">
        <v>3.8900462962962963E-2</v>
      </c>
      <c r="P356" s="79">
        <v>5.9878472222222229E-2</v>
      </c>
      <c r="Q356" s="79">
        <v>0.253847222222222</v>
      </c>
      <c r="R356" s="25">
        <v>637</v>
      </c>
      <c r="S356" s="25">
        <v>80</v>
      </c>
      <c r="T356" s="79">
        <v>4.1645097914433715E-2</v>
      </c>
      <c r="U356" s="80">
        <v>451.75941783333377</v>
      </c>
      <c r="X356" s="81">
        <v>0.94599857454845759</v>
      </c>
      <c r="Y356" s="80"/>
    </row>
    <row r="357" spans="1:25" hidden="1" x14ac:dyDescent="0.25">
      <c r="A357" s="75">
        <f t="shared" si="5"/>
        <v>2019</v>
      </c>
      <c r="B357" s="76">
        <v>43821</v>
      </c>
      <c r="C357" s="86">
        <v>43821</v>
      </c>
      <c r="D357" s="77">
        <v>1760</v>
      </c>
      <c r="E357" s="80">
        <v>1485</v>
      </c>
      <c r="F357" s="80">
        <v>956</v>
      </c>
      <c r="G357" s="78">
        <v>0.65517241379310343</v>
      </c>
      <c r="H357" s="78">
        <v>0.67816091954022983</v>
      </c>
      <c r="I357" s="78">
        <v>0.72413793103448276</v>
      </c>
      <c r="J357" s="75">
        <v>89</v>
      </c>
      <c r="K357" s="79">
        <v>4.155092592592593E-3</v>
      </c>
      <c r="L357" s="79">
        <v>5.3912037037037045E-3</v>
      </c>
      <c r="M357" s="79">
        <v>1.2612268518518521E-2</v>
      </c>
      <c r="N357" s="75">
        <v>747</v>
      </c>
      <c r="O357" s="79">
        <v>3.2118055555555559E-2</v>
      </c>
      <c r="P357" s="79">
        <v>5.1710069444444451E-2</v>
      </c>
      <c r="Q357" s="79">
        <v>0.23697337962962964</v>
      </c>
      <c r="R357" s="25">
        <v>589</v>
      </c>
      <c r="S357" s="25">
        <v>84</v>
      </c>
      <c r="T357" s="79">
        <v>4.9573442339707022E-2</v>
      </c>
      <c r="U357" s="80">
        <v>541.33804233333342</v>
      </c>
      <c r="X357" s="81">
        <v>0.94383205280239124</v>
      </c>
      <c r="Y357" s="80"/>
    </row>
    <row r="358" spans="1:25" hidden="1" x14ac:dyDescent="0.25">
      <c r="A358" s="75">
        <f t="shared" si="5"/>
        <v>2019</v>
      </c>
      <c r="B358" s="76">
        <v>43822</v>
      </c>
      <c r="C358" s="86">
        <v>43822</v>
      </c>
      <c r="D358" s="77">
        <v>1638</v>
      </c>
      <c r="E358" s="80">
        <v>1444</v>
      </c>
      <c r="F358" s="80">
        <v>1027</v>
      </c>
      <c r="G358" s="78">
        <v>0.69158878504672894</v>
      </c>
      <c r="H358" s="78">
        <v>0.77570093457943923</v>
      </c>
      <c r="I358" s="78">
        <v>0.78504672897196259</v>
      </c>
      <c r="J358" s="75">
        <v>107</v>
      </c>
      <c r="K358" s="79">
        <v>4.0625000000000001E-3</v>
      </c>
      <c r="L358" s="79">
        <v>5.3437500000000013E-3</v>
      </c>
      <c r="M358" s="79">
        <v>1.1818287037037016E-2</v>
      </c>
      <c r="N358" s="75">
        <v>729</v>
      </c>
      <c r="O358" s="79">
        <v>2.4421296296296295E-2</v>
      </c>
      <c r="P358" s="79">
        <v>4.3851851851851857E-2</v>
      </c>
      <c r="Q358" s="79">
        <v>0.18691435185185187</v>
      </c>
      <c r="R358" s="25">
        <v>696</v>
      </c>
      <c r="S358" s="25">
        <v>81</v>
      </c>
      <c r="T358" s="79">
        <v>3.9405437747647341E-2</v>
      </c>
      <c r="U358" s="80">
        <v>457.20137416666654</v>
      </c>
      <c r="X358" s="81">
        <v>0.95689438977431129</v>
      </c>
      <c r="Y358" s="80"/>
    </row>
    <row r="359" spans="1:25" hidden="1" x14ac:dyDescent="0.25">
      <c r="A359" s="75">
        <f t="shared" si="5"/>
        <v>2019</v>
      </c>
      <c r="B359" s="76">
        <v>43823</v>
      </c>
      <c r="C359" s="86">
        <v>43823</v>
      </c>
      <c r="D359" s="77">
        <v>1353</v>
      </c>
      <c r="E359" s="80">
        <v>1280</v>
      </c>
      <c r="F359" s="80">
        <v>946</v>
      </c>
      <c r="G359" s="78">
        <v>0.73255813953488369</v>
      </c>
      <c r="H359" s="78">
        <v>0.77906976744186052</v>
      </c>
      <c r="I359" s="78">
        <v>0.80232558139534882</v>
      </c>
      <c r="J359" s="75">
        <v>86</v>
      </c>
      <c r="K359" s="79">
        <v>4.131944444444445E-3</v>
      </c>
      <c r="L359" s="79">
        <v>5.1215277777777778E-3</v>
      </c>
      <c r="M359" s="79">
        <v>1.0043402777777778E-2</v>
      </c>
      <c r="N359" s="75">
        <v>725</v>
      </c>
      <c r="O359" s="79">
        <v>2.1111111111111112E-2</v>
      </c>
      <c r="P359" s="79">
        <v>3.1668981481481485E-2</v>
      </c>
      <c r="Q359" s="79">
        <v>0.12022916666666662</v>
      </c>
      <c r="R359" s="25">
        <v>641</v>
      </c>
      <c r="S359" s="25">
        <v>55</v>
      </c>
      <c r="T359" s="79">
        <v>2.4959152516953565E-2</v>
      </c>
      <c r="U359" s="80">
        <v>244.21942416666658</v>
      </c>
      <c r="X359" s="81">
        <v>0.91566465428159904</v>
      </c>
      <c r="Y359" s="80"/>
    </row>
    <row r="360" spans="1:25" hidden="1" x14ac:dyDescent="0.25">
      <c r="A360" s="75">
        <f t="shared" si="5"/>
        <v>2019</v>
      </c>
      <c r="B360" s="76">
        <v>43824</v>
      </c>
      <c r="C360" s="86">
        <v>43824</v>
      </c>
      <c r="D360" s="77">
        <v>1517</v>
      </c>
      <c r="E360" s="80">
        <v>1319</v>
      </c>
      <c r="F360" s="80">
        <v>938</v>
      </c>
      <c r="G360" s="78">
        <v>0.62037037037037035</v>
      </c>
      <c r="H360" s="78">
        <v>0.65740740740740744</v>
      </c>
      <c r="I360" s="78">
        <v>0.73148148148148151</v>
      </c>
      <c r="J360" s="75">
        <v>109</v>
      </c>
      <c r="K360" s="79">
        <v>4.7337962962962967E-3</v>
      </c>
      <c r="L360" s="79">
        <v>6.067129629629628E-3</v>
      </c>
      <c r="M360" s="79">
        <v>1.1612268518518511E-2</v>
      </c>
      <c r="N360" s="75">
        <v>718</v>
      </c>
      <c r="O360" s="79">
        <v>2.3703703703703706E-2</v>
      </c>
      <c r="P360" s="79">
        <v>4.034837962962963E-2</v>
      </c>
      <c r="Q360" s="79">
        <v>0.1569224537037037</v>
      </c>
      <c r="R360" s="25">
        <v>626</v>
      </c>
      <c r="S360" s="25">
        <v>62</v>
      </c>
      <c r="T360" s="79">
        <v>1.7320128347810354E-2</v>
      </c>
      <c r="U360" s="80">
        <v>106.46554200000003</v>
      </c>
      <c r="X360" s="81">
        <v>0.80745794732304155</v>
      </c>
      <c r="Y360" s="80"/>
    </row>
    <row r="361" spans="1:25" hidden="1" x14ac:dyDescent="0.25">
      <c r="A361" s="75">
        <f t="shared" si="5"/>
        <v>2019</v>
      </c>
      <c r="B361" s="76">
        <v>43825</v>
      </c>
      <c r="C361" s="86">
        <v>43825</v>
      </c>
      <c r="D361" s="77">
        <v>1898</v>
      </c>
      <c r="E361" s="80">
        <v>1593</v>
      </c>
      <c r="F361" s="80">
        <v>1031</v>
      </c>
      <c r="G361" s="78">
        <v>0.5752212389380531</v>
      </c>
      <c r="H361" s="78">
        <v>0.65486725663716816</v>
      </c>
      <c r="I361" s="78">
        <v>0.72566371681415931</v>
      </c>
      <c r="J361" s="75">
        <v>113</v>
      </c>
      <c r="K361" s="79">
        <v>4.8379629629629632E-3</v>
      </c>
      <c r="L361" s="79">
        <v>6.1180555555555563E-3</v>
      </c>
      <c r="M361" s="79">
        <v>1.1018518518518516E-2</v>
      </c>
      <c r="N361" s="75">
        <v>785</v>
      </c>
      <c r="O361" s="79">
        <v>3.8611111111111117E-2</v>
      </c>
      <c r="P361" s="79">
        <v>5.7270833333333333E-2</v>
      </c>
      <c r="Q361" s="79">
        <v>0.2953541666666667</v>
      </c>
      <c r="R361" s="25">
        <v>679</v>
      </c>
      <c r="S361" s="25">
        <v>69</v>
      </c>
      <c r="T361" s="79">
        <v>4.3553629522956126E-2</v>
      </c>
      <c r="U361" s="80">
        <v>438.54109599999975</v>
      </c>
      <c r="X361" s="81">
        <v>0.91736700345146593</v>
      </c>
      <c r="Y361" s="80"/>
    </row>
    <row r="362" spans="1:25" hidden="1" x14ac:dyDescent="0.25">
      <c r="A362" s="75">
        <f t="shared" si="5"/>
        <v>2019</v>
      </c>
      <c r="B362" s="76">
        <v>43826</v>
      </c>
      <c r="C362" s="86">
        <v>43826</v>
      </c>
      <c r="D362" s="77">
        <v>1845</v>
      </c>
      <c r="E362" s="80">
        <v>1609</v>
      </c>
      <c r="F362" s="80">
        <v>1011</v>
      </c>
      <c r="G362" s="78">
        <v>0.69892473118279574</v>
      </c>
      <c r="H362" s="78">
        <v>0.79569892473118276</v>
      </c>
      <c r="I362" s="78">
        <v>0.84946236559139787</v>
      </c>
      <c r="J362" s="75">
        <v>93</v>
      </c>
      <c r="K362" s="79">
        <v>3.9351851851851857E-3</v>
      </c>
      <c r="L362" s="79">
        <v>5.0370370370370378E-3</v>
      </c>
      <c r="M362" s="79">
        <v>9.3981481481481468E-3</v>
      </c>
      <c r="N362" s="75">
        <v>751</v>
      </c>
      <c r="O362" s="79">
        <v>3.1793981481481479E-2</v>
      </c>
      <c r="P362" s="79">
        <v>5.1550925925925931E-2</v>
      </c>
      <c r="Q362" s="79">
        <v>0.24935185185185185</v>
      </c>
      <c r="R362" s="25">
        <v>697</v>
      </c>
      <c r="S362" s="25">
        <v>80</v>
      </c>
      <c r="T362" s="79">
        <v>4.0076077181069959E-2</v>
      </c>
      <c r="U362" s="80">
        <v>428.84608716666662</v>
      </c>
      <c r="X362" s="81">
        <v>0.94128918310490339</v>
      </c>
      <c r="Y362" s="80"/>
    </row>
    <row r="363" spans="1:25" hidden="1" x14ac:dyDescent="0.25">
      <c r="A363" s="75">
        <f t="shared" si="5"/>
        <v>2019</v>
      </c>
      <c r="B363" s="76">
        <v>43827</v>
      </c>
      <c r="C363" s="86">
        <v>43827</v>
      </c>
      <c r="D363" s="77">
        <v>1919</v>
      </c>
      <c r="E363" s="80">
        <v>1575</v>
      </c>
      <c r="F363" s="80">
        <v>991</v>
      </c>
      <c r="G363" s="78">
        <v>0.69306930693069302</v>
      </c>
      <c r="H363" s="78">
        <v>0.75247524752475248</v>
      </c>
      <c r="I363" s="78">
        <v>0.78217821782178221</v>
      </c>
      <c r="J363" s="75">
        <v>101</v>
      </c>
      <c r="K363" s="79">
        <v>4.2824074074074075E-3</v>
      </c>
      <c r="L363" s="79">
        <v>5.3125000000000004E-3</v>
      </c>
      <c r="M363" s="79">
        <v>1.2337962962962962E-2</v>
      </c>
      <c r="N363" s="75">
        <v>781</v>
      </c>
      <c r="O363" s="79">
        <v>4.0798611111111112E-2</v>
      </c>
      <c r="P363" s="79">
        <v>6.8564814814814815E-2</v>
      </c>
      <c r="Q363" s="79">
        <v>0.24935185185185185</v>
      </c>
      <c r="R363" s="25">
        <v>626</v>
      </c>
      <c r="S363" s="25">
        <v>98</v>
      </c>
      <c r="T363" s="79">
        <v>4.6728534342622384E-2</v>
      </c>
      <c r="U363" s="80">
        <v>538.67497266666714</v>
      </c>
      <c r="X363" s="81">
        <v>0.942104206850504</v>
      </c>
      <c r="Y363" s="80"/>
    </row>
    <row r="364" spans="1:25" hidden="1" x14ac:dyDescent="0.25">
      <c r="A364" s="75">
        <f t="shared" si="5"/>
        <v>2019</v>
      </c>
      <c r="B364" s="76">
        <v>43828</v>
      </c>
      <c r="C364" s="86">
        <v>43828</v>
      </c>
      <c r="D364" s="77">
        <v>1873</v>
      </c>
      <c r="E364" s="80">
        <v>1493</v>
      </c>
      <c r="F364" s="80">
        <v>962</v>
      </c>
      <c r="G364" s="78">
        <v>0.60176991150442483</v>
      </c>
      <c r="H364" s="78">
        <v>0.69026548672566368</v>
      </c>
      <c r="I364" s="78">
        <v>0.75221238938053092</v>
      </c>
      <c r="J364" s="75">
        <v>113</v>
      </c>
      <c r="K364" s="79">
        <v>5.0347222222222225E-3</v>
      </c>
      <c r="L364" s="79">
        <v>6.0300925925925921E-3</v>
      </c>
      <c r="M364" s="79">
        <v>1.2666666666666659E-2</v>
      </c>
      <c r="N364" s="75">
        <v>722</v>
      </c>
      <c r="O364" s="79">
        <v>3.5925925925925931E-2</v>
      </c>
      <c r="P364" s="79">
        <v>5.885763888888889E-2</v>
      </c>
      <c r="Q364" s="79">
        <v>0.31372337962962954</v>
      </c>
      <c r="R364" s="25">
        <v>617</v>
      </c>
      <c r="S364" s="25">
        <v>108</v>
      </c>
      <c r="T364" s="79">
        <v>5.4818247142589441E-2</v>
      </c>
      <c r="U364" s="80">
        <v>515.45747416666609</v>
      </c>
      <c r="X364" s="81">
        <v>0.94123491173554419</v>
      </c>
      <c r="Y364" s="80"/>
    </row>
    <row r="365" spans="1:25" hidden="1" x14ac:dyDescent="0.25">
      <c r="A365" s="75">
        <f t="shared" si="5"/>
        <v>2019</v>
      </c>
      <c r="B365" s="76">
        <v>43829</v>
      </c>
      <c r="C365" s="86">
        <v>43829</v>
      </c>
      <c r="D365" s="77">
        <v>1833</v>
      </c>
      <c r="E365" s="80">
        <v>1578</v>
      </c>
      <c r="F365" s="80">
        <v>941</v>
      </c>
      <c r="G365" s="78">
        <v>0.56976744186046513</v>
      </c>
      <c r="H365" s="78">
        <v>0.65116279069767447</v>
      </c>
      <c r="I365" s="78">
        <v>0.70930232558139539</v>
      </c>
      <c r="J365" s="75">
        <v>86</v>
      </c>
      <c r="K365" s="79">
        <v>4.9537037037037032E-3</v>
      </c>
      <c r="L365" s="79">
        <v>6.0561342592592594E-3</v>
      </c>
      <c r="M365" s="79">
        <v>1.3616898148148149E-2</v>
      </c>
      <c r="N365" s="75">
        <v>690</v>
      </c>
      <c r="O365" s="79">
        <v>4.7031249999999997E-2</v>
      </c>
      <c r="P365" s="79">
        <v>7.554629629629632E-2</v>
      </c>
      <c r="Q365" s="79">
        <v>0.33624652777777769</v>
      </c>
      <c r="R365" s="25">
        <v>663</v>
      </c>
      <c r="S365" s="25">
        <v>73</v>
      </c>
      <c r="T365" s="79">
        <v>6.5247897524522244E-2</v>
      </c>
      <c r="U365" s="80">
        <v>817.93942016666665</v>
      </c>
      <c r="X365" s="81">
        <v>0.95757938516962027</v>
      </c>
      <c r="Y365" s="80"/>
    </row>
    <row r="366" spans="1:25" hidden="1" x14ac:dyDescent="0.25">
      <c r="A366" s="75">
        <f t="shared" si="5"/>
        <v>2019</v>
      </c>
      <c r="B366" s="76">
        <v>43830</v>
      </c>
      <c r="C366" s="86">
        <v>43830</v>
      </c>
      <c r="D366" s="77">
        <v>1438</v>
      </c>
      <c r="E366" s="80">
        <v>1332</v>
      </c>
      <c r="F366" s="80">
        <v>877</v>
      </c>
      <c r="G366" s="78">
        <v>0.59259259259259256</v>
      </c>
      <c r="H366" s="78">
        <v>0.65432098765432101</v>
      </c>
      <c r="I366" s="78">
        <v>0.70370370370370372</v>
      </c>
      <c r="J366" s="75">
        <v>81</v>
      </c>
      <c r="K366" s="79">
        <v>4.6874999999999998E-3</v>
      </c>
      <c r="L366" s="79">
        <v>6.2384259259259259E-3</v>
      </c>
      <c r="M366" s="79">
        <v>1.5833333333333335E-2</v>
      </c>
      <c r="N366" s="75">
        <v>638</v>
      </c>
      <c r="O366" s="79">
        <v>3.1591435185185188E-2</v>
      </c>
      <c r="P366" s="79">
        <v>5.2571759259259263E-2</v>
      </c>
      <c r="Q366" s="79">
        <v>0.24523206018518515</v>
      </c>
      <c r="R366" s="25">
        <v>613</v>
      </c>
      <c r="S366" s="25">
        <v>57</v>
      </c>
      <c r="T366" s="79">
        <v>4.3395915068524658E-2</v>
      </c>
      <c r="U366" s="80">
        <v>531.35691850000023</v>
      </c>
      <c r="X366" s="81">
        <v>1.0039691525435248</v>
      </c>
      <c r="Y366" s="80"/>
    </row>
    <row r="367" spans="1:25" hidden="1" x14ac:dyDescent="0.25">
      <c r="A367" s="75">
        <f t="shared" si="5"/>
        <v>2020</v>
      </c>
      <c r="B367" s="76">
        <v>43831</v>
      </c>
      <c r="C367" s="86">
        <v>43831</v>
      </c>
      <c r="D367" s="77">
        <v>1820</v>
      </c>
      <c r="E367" s="80">
        <v>1593</v>
      </c>
      <c r="F367" s="80">
        <v>1056</v>
      </c>
      <c r="G367" s="78">
        <v>0.69369369369369371</v>
      </c>
      <c r="H367" s="78">
        <v>0.72072072072072069</v>
      </c>
      <c r="I367" s="78">
        <v>0.76576576576576572</v>
      </c>
      <c r="J367" s="75">
        <v>111</v>
      </c>
      <c r="K367" s="79">
        <v>4.1435185185185186E-3</v>
      </c>
      <c r="L367" s="79">
        <v>5.2025462962962971E-3</v>
      </c>
      <c r="M367" s="79">
        <v>1.2094907407407407E-2</v>
      </c>
      <c r="N367" s="75">
        <v>815</v>
      </c>
      <c r="O367" s="79">
        <v>2.3622685185185184E-2</v>
      </c>
      <c r="P367" s="79">
        <v>4.1326388888888892E-2</v>
      </c>
      <c r="Q367" s="79">
        <v>0.19601041666666663</v>
      </c>
      <c r="R367" s="25">
        <v>698</v>
      </c>
      <c r="S367" s="25">
        <v>80</v>
      </c>
      <c r="T367" s="79">
        <v>4.7533577396790844E-2</v>
      </c>
      <c r="U367" s="80">
        <v>549.36552783333366</v>
      </c>
      <c r="X367" s="81">
        <v>1.0455733117979558</v>
      </c>
      <c r="Y367" s="80">
        <v>387.3</v>
      </c>
    </row>
    <row r="368" spans="1:25" hidden="1" x14ac:dyDescent="0.25">
      <c r="A368" s="75">
        <f t="shared" si="5"/>
        <v>2020</v>
      </c>
      <c r="B368" s="76">
        <v>43832</v>
      </c>
      <c r="C368" s="86">
        <v>43832</v>
      </c>
      <c r="D368" s="77">
        <v>1614</v>
      </c>
      <c r="E368" s="80">
        <v>1448</v>
      </c>
      <c r="F368" s="80">
        <v>996</v>
      </c>
      <c r="G368" s="78">
        <v>0.57954545454545459</v>
      </c>
      <c r="H368" s="78">
        <v>0.65909090909090906</v>
      </c>
      <c r="I368" s="78">
        <v>0.70454545454545459</v>
      </c>
      <c r="J368" s="75">
        <v>89</v>
      </c>
      <c r="K368" s="79">
        <v>4.7222222222222223E-3</v>
      </c>
      <c r="L368" s="79">
        <v>6.0729166666666674E-3</v>
      </c>
      <c r="M368" s="79">
        <v>1.4747106481481474E-2</v>
      </c>
      <c r="N368" s="75">
        <v>749</v>
      </c>
      <c r="O368" s="79">
        <v>3.2384259259259258E-2</v>
      </c>
      <c r="P368" s="79">
        <v>5.2527777777777791E-2</v>
      </c>
      <c r="Q368" s="79">
        <v>0.22939814814814818</v>
      </c>
      <c r="R368" s="25">
        <v>694</v>
      </c>
      <c r="S368" s="25">
        <v>72</v>
      </c>
      <c r="T368" s="79">
        <v>5.1043482040953339E-2</v>
      </c>
      <c r="U368" s="80">
        <v>559.20858433333342</v>
      </c>
      <c r="X368" s="81">
        <v>1.00930742329291</v>
      </c>
      <c r="Y368" s="80">
        <v>496.48333333333335</v>
      </c>
    </row>
    <row r="369" spans="1:25" hidden="1" x14ac:dyDescent="0.25">
      <c r="A369" s="75">
        <f t="shared" si="5"/>
        <v>2020</v>
      </c>
      <c r="B369" s="76">
        <v>43833</v>
      </c>
      <c r="C369" s="86">
        <v>43833</v>
      </c>
      <c r="D369" s="77">
        <v>1493</v>
      </c>
      <c r="E369" s="80">
        <v>1358</v>
      </c>
      <c r="F369" s="80">
        <v>967</v>
      </c>
      <c r="G369" s="78">
        <v>0.63529411764705879</v>
      </c>
      <c r="H369" s="78">
        <v>0.74117647058823533</v>
      </c>
      <c r="I369" s="78">
        <v>0.78823529411764703</v>
      </c>
      <c r="J369" s="75">
        <v>85</v>
      </c>
      <c r="K369" s="79">
        <v>4.0972222222222226E-3</v>
      </c>
      <c r="L369" s="79">
        <v>5.6689814814814823E-3</v>
      </c>
      <c r="M369" s="79">
        <v>1.153240740740741E-2</v>
      </c>
      <c r="N369" s="75">
        <v>726</v>
      </c>
      <c r="O369" s="79">
        <v>2.9820601851851852E-2</v>
      </c>
      <c r="P369" s="79">
        <v>4.6226851851851859E-2</v>
      </c>
      <c r="Q369" s="79">
        <v>0.24575231481481483</v>
      </c>
      <c r="R369" s="25">
        <v>656</v>
      </c>
      <c r="S369" s="25">
        <v>78</v>
      </c>
      <c r="T369" s="79">
        <v>5.5575858158355175E-2</v>
      </c>
      <c r="U369" s="80">
        <v>655.72136699999987</v>
      </c>
      <c r="X369" s="81">
        <v>1.0200347877838098</v>
      </c>
      <c r="Y369" s="80">
        <v>443.06666666666666</v>
      </c>
    </row>
    <row r="370" spans="1:25" hidden="1" x14ac:dyDescent="0.25">
      <c r="A370" s="75">
        <f t="shared" si="5"/>
        <v>2020</v>
      </c>
      <c r="B370" s="76">
        <v>43834</v>
      </c>
      <c r="C370" s="86">
        <v>43834</v>
      </c>
      <c r="D370" s="77">
        <v>1493</v>
      </c>
      <c r="E370" s="80">
        <v>1326</v>
      </c>
      <c r="F370" s="80">
        <v>880</v>
      </c>
      <c r="G370" s="78">
        <v>0.5393258426966292</v>
      </c>
      <c r="H370" s="78">
        <v>0.6179775280898876</v>
      </c>
      <c r="I370" s="78">
        <v>0.6629213483146067</v>
      </c>
      <c r="J370" s="75">
        <v>89</v>
      </c>
      <c r="K370" s="79">
        <v>5.138888888888889E-3</v>
      </c>
      <c r="L370" s="79">
        <v>6.6921296296296303E-3</v>
      </c>
      <c r="M370" s="79">
        <v>1.3011574074074073E-2</v>
      </c>
      <c r="N370" s="75">
        <v>665</v>
      </c>
      <c r="O370" s="79">
        <v>3.2106481481481486E-2</v>
      </c>
      <c r="P370" s="79">
        <v>5.1210648148148144E-2</v>
      </c>
      <c r="Q370" s="79">
        <v>0.1719780092592593</v>
      </c>
      <c r="R370" s="25">
        <v>585</v>
      </c>
      <c r="S370" s="25">
        <v>54</v>
      </c>
      <c r="T370" s="79">
        <v>5.4727856373536762E-2</v>
      </c>
      <c r="U370" s="80">
        <v>623.54886766666675</v>
      </c>
      <c r="X370" s="81">
        <v>0.98999502107372417</v>
      </c>
      <c r="Y370" s="80">
        <v>424.84999999999997</v>
      </c>
    </row>
    <row r="371" spans="1:25" hidden="1" x14ac:dyDescent="0.25">
      <c r="A371" s="75">
        <f t="shared" si="5"/>
        <v>2020</v>
      </c>
      <c r="B371" s="76">
        <v>43835</v>
      </c>
      <c r="C371" s="86">
        <v>43835</v>
      </c>
      <c r="D371" s="77">
        <v>1496</v>
      </c>
      <c r="E371" s="80">
        <v>1293</v>
      </c>
      <c r="F371" s="80">
        <v>874</v>
      </c>
      <c r="G371" s="78">
        <v>0.6333333333333333</v>
      </c>
      <c r="H371" s="78">
        <v>0.66666666666666663</v>
      </c>
      <c r="I371" s="78">
        <v>0.73333333333333328</v>
      </c>
      <c r="J371" s="75">
        <v>90</v>
      </c>
      <c r="K371" s="79">
        <v>4.6643518518518518E-3</v>
      </c>
      <c r="L371" s="79">
        <v>5.9589120370370377E-3</v>
      </c>
      <c r="M371" s="79">
        <v>1.2339120370370372E-2</v>
      </c>
      <c r="N371" s="75">
        <v>671</v>
      </c>
      <c r="O371" s="79">
        <v>2.9351851851851851E-2</v>
      </c>
      <c r="P371" s="79">
        <v>4.7418981481481479E-2</v>
      </c>
      <c r="Q371" s="79">
        <v>0.18539351851851854</v>
      </c>
      <c r="R371" s="25">
        <v>545</v>
      </c>
      <c r="S371" s="25">
        <v>87</v>
      </c>
      <c r="T371" s="79">
        <v>5.8574613097068483E-2</v>
      </c>
      <c r="U371" s="80">
        <v>563.51080116666685</v>
      </c>
      <c r="X371" s="81">
        <v>0.94986884146778972</v>
      </c>
      <c r="Y371" s="80">
        <v>501.56666666666666</v>
      </c>
    </row>
    <row r="372" spans="1:25" hidden="1" x14ac:dyDescent="0.25">
      <c r="A372" s="75">
        <f t="shared" si="5"/>
        <v>2020</v>
      </c>
      <c r="B372" s="76">
        <v>43836</v>
      </c>
      <c r="C372" s="86">
        <v>43836</v>
      </c>
      <c r="D372" s="77">
        <v>1548</v>
      </c>
      <c r="E372" s="80">
        <v>1384</v>
      </c>
      <c r="F372" s="80">
        <v>932</v>
      </c>
      <c r="G372" s="78">
        <v>0.73563218390804597</v>
      </c>
      <c r="H372" s="78">
        <v>0.7931034482758621</v>
      </c>
      <c r="I372" s="78">
        <v>0.86206896551724133</v>
      </c>
      <c r="J372" s="75">
        <v>87</v>
      </c>
      <c r="K372" s="79">
        <v>4.085648148148149E-3</v>
      </c>
      <c r="L372" s="79">
        <v>5.0636574074074073E-3</v>
      </c>
      <c r="M372" s="79">
        <v>9.9409722222222243E-3</v>
      </c>
      <c r="N372" s="75">
        <v>681</v>
      </c>
      <c r="O372" s="79">
        <v>3.2847222222222222E-2</v>
      </c>
      <c r="P372" s="79">
        <v>5.1944444444444446E-2</v>
      </c>
      <c r="Q372" s="79">
        <v>0.173125</v>
      </c>
      <c r="R372" s="25">
        <v>629</v>
      </c>
      <c r="S372" s="25">
        <v>78</v>
      </c>
      <c r="T372" s="79">
        <v>6.2392320278216583E-2</v>
      </c>
      <c r="U372" s="80">
        <v>721.30108699999994</v>
      </c>
      <c r="X372" s="81">
        <v>0.97525764359142819</v>
      </c>
      <c r="Y372" s="80">
        <v>498.4</v>
      </c>
    </row>
    <row r="373" spans="1:25" hidden="1" x14ac:dyDescent="0.25">
      <c r="A373" s="75">
        <f t="shared" si="5"/>
        <v>2020</v>
      </c>
      <c r="B373" s="76">
        <v>43837</v>
      </c>
      <c r="C373" s="86">
        <v>43837</v>
      </c>
      <c r="D373" s="77">
        <v>1400</v>
      </c>
      <c r="E373" s="80">
        <v>1275</v>
      </c>
      <c r="F373" s="80">
        <v>866</v>
      </c>
      <c r="G373" s="78">
        <v>0.63291139240506333</v>
      </c>
      <c r="H373" s="78">
        <v>0.69620253164556967</v>
      </c>
      <c r="I373" s="78">
        <v>0.72151898734177211</v>
      </c>
      <c r="J373" s="75">
        <v>79</v>
      </c>
      <c r="K373" s="79">
        <v>4.2013888888888891E-3</v>
      </c>
      <c r="L373" s="79">
        <v>5.6446759259259262E-3</v>
      </c>
      <c r="M373" s="79">
        <v>1.3707175925925926E-2</v>
      </c>
      <c r="N373" s="75">
        <v>647</v>
      </c>
      <c r="O373" s="79">
        <v>3.1817129629629633E-2</v>
      </c>
      <c r="P373" s="79">
        <v>4.7656250000000011E-2</v>
      </c>
      <c r="Q373" s="79">
        <v>0.23066782407407355</v>
      </c>
      <c r="R373" s="25">
        <v>567</v>
      </c>
      <c r="S373" s="25">
        <v>72</v>
      </c>
      <c r="T373" s="79">
        <v>5.4011811742198358E-2</v>
      </c>
      <c r="U373" s="80">
        <v>552.60970116666658</v>
      </c>
      <c r="X373" s="81">
        <v>0.97960755764389162</v>
      </c>
      <c r="Y373" s="80">
        <v>503.63333333333333</v>
      </c>
    </row>
    <row r="374" spans="1:25" hidden="1" x14ac:dyDescent="0.25">
      <c r="A374" s="75">
        <f t="shared" si="5"/>
        <v>2020</v>
      </c>
      <c r="B374" s="76">
        <v>43838</v>
      </c>
      <c r="C374" s="86">
        <v>43838</v>
      </c>
      <c r="D374" s="77">
        <v>1386</v>
      </c>
      <c r="E374" s="80">
        <v>1276</v>
      </c>
      <c r="F374" s="80">
        <v>905</v>
      </c>
      <c r="G374" s="78">
        <v>0.59756097560975607</v>
      </c>
      <c r="H374" s="78">
        <v>0.67073170731707321</v>
      </c>
      <c r="I374" s="78">
        <v>0.71951219512195119</v>
      </c>
      <c r="J374" s="75">
        <v>82</v>
      </c>
      <c r="K374" s="79">
        <v>4.6874999999999998E-3</v>
      </c>
      <c r="L374" s="79">
        <v>6.1168981481481482E-3</v>
      </c>
      <c r="M374" s="79">
        <v>1.1259259259259259E-2</v>
      </c>
      <c r="N374" s="75">
        <v>659</v>
      </c>
      <c r="O374" s="79">
        <v>2.6053240740740741E-2</v>
      </c>
      <c r="P374" s="79">
        <v>4.2674189814814821E-2</v>
      </c>
      <c r="Q374" s="79">
        <v>0.21646759259259254</v>
      </c>
      <c r="R374" s="25">
        <v>620</v>
      </c>
      <c r="S374" s="25">
        <v>68</v>
      </c>
      <c r="T374" s="79">
        <v>4.8581325042978643E-2</v>
      </c>
      <c r="U374" s="80">
        <v>556.32025599999974</v>
      </c>
      <c r="X374" s="81">
        <v>0.97137870666638471</v>
      </c>
      <c r="Y374" s="80">
        <v>421.11666666666667</v>
      </c>
    </row>
    <row r="375" spans="1:25" hidden="1" x14ac:dyDescent="0.25">
      <c r="A375" s="75">
        <f t="shared" si="5"/>
        <v>2020</v>
      </c>
      <c r="B375" s="76">
        <v>43839</v>
      </c>
      <c r="C375" s="86">
        <v>43839</v>
      </c>
      <c r="D375" s="77">
        <v>1357</v>
      </c>
      <c r="E375" s="80">
        <v>1282</v>
      </c>
      <c r="F375" s="80">
        <v>925</v>
      </c>
      <c r="G375" s="78">
        <v>0.6506024096385542</v>
      </c>
      <c r="H375" s="78">
        <v>0.71084337349397586</v>
      </c>
      <c r="I375" s="78">
        <v>0.74698795180722888</v>
      </c>
      <c r="J375" s="75">
        <v>83</v>
      </c>
      <c r="K375" s="79">
        <v>4.0625000000000001E-3</v>
      </c>
      <c r="L375" s="79">
        <v>5.612268518518519E-3</v>
      </c>
      <c r="M375" s="79">
        <v>1.6788194444444432E-2</v>
      </c>
      <c r="N375" s="75">
        <v>670</v>
      </c>
      <c r="O375" s="79">
        <v>2.3582175925925923E-2</v>
      </c>
      <c r="P375" s="79">
        <v>3.4879050925925928E-2</v>
      </c>
      <c r="Q375" s="79">
        <v>0.15575462962962952</v>
      </c>
      <c r="R375" s="25">
        <v>638</v>
      </c>
      <c r="S375" s="25">
        <v>63</v>
      </c>
      <c r="T375" s="79">
        <v>3.6018744851729824E-2</v>
      </c>
      <c r="U375" s="80">
        <v>343.02053633333338</v>
      </c>
      <c r="X375" s="81">
        <v>0.96137434530646593</v>
      </c>
      <c r="Y375" s="80">
        <v>318.36666666666667</v>
      </c>
    </row>
    <row r="376" spans="1:25" hidden="1" x14ac:dyDescent="0.25">
      <c r="A376" s="75">
        <f t="shared" si="5"/>
        <v>2020</v>
      </c>
      <c r="B376" s="76">
        <v>43840</v>
      </c>
      <c r="C376" s="86">
        <v>43840</v>
      </c>
      <c r="D376" s="77">
        <v>1277</v>
      </c>
      <c r="E376" s="80">
        <v>1230</v>
      </c>
      <c r="F376" s="80">
        <v>923</v>
      </c>
      <c r="G376" s="78">
        <v>0.76315789473684215</v>
      </c>
      <c r="H376" s="78">
        <v>0.82894736842105265</v>
      </c>
      <c r="I376" s="78">
        <v>0.84210526315789469</v>
      </c>
      <c r="J376" s="75">
        <v>77</v>
      </c>
      <c r="K376" s="79">
        <v>3.8425925925925928E-3</v>
      </c>
      <c r="L376" s="79">
        <v>4.9450231481481489E-3</v>
      </c>
      <c r="M376" s="79">
        <v>8.5098379629629638E-3</v>
      </c>
      <c r="N376" s="75">
        <v>677</v>
      </c>
      <c r="O376" s="79">
        <v>1.7997685185185186E-2</v>
      </c>
      <c r="P376" s="79">
        <v>2.8164351851851857E-2</v>
      </c>
      <c r="Q376" s="79">
        <v>0.11153703703703693</v>
      </c>
      <c r="R376" s="25">
        <v>625</v>
      </c>
      <c r="S376" s="25">
        <v>64</v>
      </c>
      <c r="T376" s="79">
        <v>2.9903712499999988E-2</v>
      </c>
      <c r="U376" s="80">
        <v>260.04886483333337</v>
      </c>
      <c r="X376" s="81">
        <v>0.97471553587132498</v>
      </c>
      <c r="Y376" s="80">
        <v>330.51666666666665</v>
      </c>
    </row>
    <row r="377" spans="1:25" hidden="1" x14ac:dyDescent="0.25">
      <c r="A377" s="75">
        <f t="shared" si="5"/>
        <v>2020</v>
      </c>
      <c r="B377" s="76">
        <v>43841</v>
      </c>
      <c r="C377" s="86">
        <v>43841</v>
      </c>
      <c r="D377" s="77">
        <v>1206</v>
      </c>
      <c r="E377" s="80">
        <v>1176</v>
      </c>
      <c r="F377" s="80">
        <v>926</v>
      </c>
      <c r="G377" s="78">
        <v>0.83606557377049184</v>
      </c>
      <c r="H377" s="78">
        <v>0.90163934426229508</v>
      </c>
      <c r="I377" s="78">
        <v>0.91803278688524592</v>
      </c>
      <c r="J377" s="75">
        <v>62</v>
      </c>
      <c r="K377" s="79">
        <v>3.2465277777777783E-3</v>
      </c>
      <c r="L377" s="79">
        <v>4.1203703703703706E-3</v>
      </c>
      <c r="M377" s="79">
        <v>7.4768518518518526E-3</v>
      </c>
      <c r="N377" s="75">
        <v>716</v>
      </c>
      <c r="O377" s="79">
        <v>1.5885416666666666E-2</v>
      </c>
      <c r="P377" s="79">
        <v>2.2942708333333336E-2</v>
      </c>
      <c r="Q377" s="79">
        <v>7.9510995370370374E-2</v>
      </c>
      <c r="R377" s="25">
        <v>611</v>
      </c>
      <c r="S377" s="25">
        <v>66</v>
      </c>
      <c r="T377" s="79">
        <v>2.905557672907283E-2</v>
      </c>
      <c r="U377" s="80">
        <v>277.65776216666666</v>
      </c>
      <c r="X377" s="81">
        <v>1.008418040022119</v>
      </c>
      <c r="Y377" s="80">
        <v>252.95</v>
      </c>
    </row>
    <row r="378" spans="1:25" hidden="1" x14ac:dyDescent="0.25">
      <c r="A378" s="75">
        <f t="shared" si="5"/>
        <v>2020</v>
      </c>
      <c r="B378" s="76">
        <v>43842</v>
      </c>
      <c r="C378" s="86">
        <v>43842</v>
      </c>
      <c r="D378" s="77">
        <v>1305</v>
      </c>
      <c r="E378" s="80">
        <v>1224</v>
      </c>
      <c r="F378" s="80">
        <v>944</v>
      </c>
      <c r="G378" s="78">
        <v>0.63636363636363635</v>
      </c>
      <c r="H378" s="78">
        <v>0.7142857142857143</v>
      </c>
      <c r="I378" s="78">
        <v>0.80519480519480524</v>
      </c>
      <c r="J378" s="75">
        <v>77</v>
      </c>
      <c r="K378" s="79">
        <v>4.0625000000000001E-3</v>
      </c>
      <c r="L378" s="79">
        <v>5.7337962962962976E-3</v>
      </c>
      <c r="M378" s="79">
        <v>9.3379629629629628E-3</v>
      </c>
      <c r="N378" s="75">
        <v>731</v>
      </c>
      <c r="O378" s="79">
        <v>1.8877314814814816E-2</v>
      </c>
      <c r="P378" s="79">
        <v>2.8171296296296295E-2</v>
      </c>
      <c r="Q378" s="79">
        <v>9.8651620370370383E-2</v>
      </c>
      <c r="R378" s="25">
        <v>629</v>
      </c>
      <c r="S378" s="25">
        <v>76</v>
      </c>
      <c r="T378" s="79">
        <v>3.9136377952227588E-2</v>
      </c>
      <c r="U378" s="80">
        <v>393.44664583333332</v>
      </c>
      <c r="X378" s="81">
        <v>0.99838609231786568</v>
      </c>
      <c r="Y378" s="80">
        <v>346.88333333333333</v>
      </c>
    </row>
    <row r="379" spans="1:25" hidden="1" x14ac:dyDescent="0.25">
      <c r="A379" s="75">
        <f t="shared" si="5"/>
        <v>2020</v>
      </c>
      <c r="B379" s="76">
        <v>43843</v>
      </c>
      <c r="C379" s="86">
        <v>43843</v>
      </c>
      <c r="D379" s="77">
        <v>1258</v>
      </c>
      <c r="E379" s="80">
        <v>1215</v>
      </c>
      <c r="F379" s="80">
        <v>952</v>
      </c>
      <c r="G379" s="78">
        <v>0.63636363636363635</v>
      </c>
      <c r="H379" s="78">
        <v>0.6767676767676768</v>
      </c>
      <c r="I379" s="78">
        <v>0.73737373737373735</v>
      </c>
      <c r="J379" s="75">
        <v>99</v>
      </c>
      <c r="K379" s="79">
        <v>4.1666666666666666E-3</v>
      </c>
      <c r="L379" s="79">
        <v>5.8182870370370385E-3</v>
      </c>
      <c r="M379" s="79">
        <v>1.3244212962962959E-2</v>
      </c>
      <c r="N379" s="75">
        <v>693</v>
      </c>
      <c r="O379" s="79">
        <v>2.0555555555555556E-2</v>
      </c>
      <c r="P379" s="79">
        <v>3.2127314814814824E-2</v>
      </c>
      <c r="Q379" s="79">
        <v>0.13212268518518516</v>
      </c>
      <c r="R379" s="25">
        <v>657</v>
      </c>
      <c r="S379" s="25">
        <v>66</v>
      </c>
      <c r="T379" s="79">
        <v>4.3120324652777785E-2</v>
      </c>
      <c r="U379" s="80">
        <v>412.24969499999975</v>
      </c>
      <c r="X379" s="81">
        <v>1.016745127719699</v>
      </c>
      <c r="Y379" s="80">
        <v>375.76666666666665</v>
      </c>
    </row>
    <row r="380" spans="1:25" hidden="1" x14ac:dyDescent="0.25">
      <c r="A380" s="75">
        <f t="shared" si="5"/>
        <v>2020</v>
      </c>
      <c r="B380" s="76">
        <v>43844</v>
      </c>
      <c r="C380" s="86">
        <v>43844</v>
      </c>
      <c r="D380" s="77">
        <v>1255</v>
      </c>
      <c r="E380" s="80">
        <v>1196</v>
      </c>
      <c r="F380" s="80">
        <v>906</v>
      </c>
      <c r="G380" s="78">
        <v>0.64864864864864868</v>
      </c>
      <c r="H380" s="78">
        <v>0.7567567567567568</v>
      </c>
      <c r="I380" s="78">
        <v>0.79729729729729726</v>
      </c>
      <c r="J380" s="75">
        <v>74</v>
      </c>
      <c r="K380" s="79">
        <v>3.9930555555555561E-3</v>
      </c>
      <c r="L380" s="79">
        <v>5.596064814814815E-3</v>
      </c>
      <c r="M380" s="79">
        <v>1.0730324074074073E-2</v>
      </c>
      <c r="N380" s="75">
        <v>664</v>
      </c>
      <c r="O380" s="79">
        <v>2.1232638888888888E-2</v>
      </c>
      <c r="P380" s="79">
        <v>3.1375E-2</v>
      </c>
      <c r="Q380" s="79">
        <v>0.12950173611111113</v>
      </c>
      <c r="R380" s="25">
        <v>615</v>
      </c>
      <c r="S380" s="25">
        <v>75</v>
      </c>
      <c r="T380" s="79">
        <v>4.2908732221752198E-2</v>
      </c>
      <c r="U380" s="80">
        <v>395.31053100000025</v>
      </c>
      <c r="X380" s="81">
        <v>1.0246254400903758</v>
      </c>
      <c r="Y380" s="80">
        <v>408.95</v>
      </c>
    </row>
    <row r="381" spans="1:25" hidden="1" x14ac:dyDescent="0.25">
      <c r="A381" s="75">
        <f t="shared" si="5"/>
        <v>2020</v>
      </c>
      <c r="B381" s="76">
        <v>43845</v>
      </c>
      <c r="C381" s="86">
        <v>43845</v>
      </c>
      <c r="D381" s="77">
        <v>1360</v>
      </c>
      <c r="E381" s="80">
        <v>1279</v>
      </c>
      <c r="F381" s="80">
        <v>939</v>
      </c>
      <c r="G381" s="78">
        <v>0.62352941176470589</v>
      </c>
      <c r="H381" s="78">
        <v>0.70588235294117652</v>
      </c>
      <c r="I381" s="78">
        <v>0.75294117647058822</v>
      </c>
      <c r="J381" s="75">
        <v>85</v>
      </c>
      <c r="K381" s="79">
        <v>4.1203703703703706E-3</v>
      </c>
      <c r="L381" s="79">
        <v>5.8541666666666664E-3</v>
      </c>
      <c r="M381" s="79">
        <v>1.1078703703703703E-2</v>
      </c>
      <c r="N381" s="75">
        <v>674</v>
      </c>
      <c r="O381" s="79">
        <v>2.1927083333333333E-2</v>
      </c>
      <c r="P381" s="79">
        <v>3.5546874999999999E-2</v>
      </c>
      <c r="Q381" s="79">
        <v>0.16391145833333337</v>
      </c>
      <c r="R381" s="25">
        <v>631</v>
      </c>
      <c r="S381" s="25">
        <v>76</v>
      </c>
      <c r="T381" s="79">
        <v>4.0886489583333317E-2</v>
      </c>
      <c r="U381" s="80">
        <v>432.61941916666649</v>
      </c>
      <c r="X381" s="81">
        <v>1.0083271996715231</v>
      </c>
      <c r="Y381" s="80">
        <v>324.23333333333335</v>
      </c>
    </row>
    <row r="382" spans="1:25" hidden="1" x14ac:dyDescent="0.25">
      <c r="A382" s="75">
        <f t="shared" si="5"/>
        <v>2020</v>
      </c>
      <c r="B382" s="76">
        <v>43846</v>
      </c>
      <c r="C382" s="86">
        <v>43846</v>
      </c>
      <c r="D382" s="77">
        <v>1229</v>
      </c>
      <c r="E382" s="80">
        <v>1188</v>
      </c>
      <c r="F382" s="80">
        <v>889</v>
      </c>
      <c r="G382" s="78">
        <v>0.61764705882352944</v>
      </c>
      <c r="H382" s="78">
        <v>0.70588235294117652</v>
      </c>
      <c r="I382" s="78">
        <v>0.76470588235294112</v>
      </c>
      <c r="J382" s="75">
        <v>68</v>
      </c>
      <c r="K382" s="79">
        <v>4.2824074074074075E-3</v>
      </c>
      <c r="L382" s="79">
        <v>5.6336805555555558E-3</v>
      </c>
      <c r="M382" s="79">
        <v>1.1953703703703702E-2</v>
      </c>
      <c r="N382" s="75">
        <v>627</v>
      </c>
      <c r="O382" s="79">
        <v>1.7210648148148149E-2</v>
      </c>
      <c r="P382" s="79">
        <v>2.5315972222222226E-2</v>
      </c>
      <c r="Q382" s="79">
        <v>0.19496527777777714</v>
      </c>
      <c r="R382" s="25">
        <v>625</v>
      </c>
      <c r="S382" s="25">
        <v>69</v>
      </c>
      <c r="T382" s="79">
        <v>3.6038896022828608E-2</v>
      </c>
      <c r="U382" s="80">
        <v>333.71276416666666</v>
      </c>
      <c r="X382" s="81">
        <v>0.99940311641154767</v>
      </c>
      <c r="Y382" s="80">
        <v>344.31666666666666</v>
      </c>
    </row>
    <row r="383" spans="1:25" hidden="1" x14ac:dyDescent="0.25">
      <c r="A383" s="75">
        <f t="shared" si="5"/>
        <v>2020</v>
      </c>
      <c r="B383" s="76">
        <v>43847</v>
      </c>
      <c r="C383" s="86">
        <v>43847</v>
      </c>
      <c r="D383" s="77">
        <v>1309</v>
      </c>
      <c r="E383" s="80">
        <v>1260</v>
      </c>
      <c r="F383" s="80">
        <v>958</v>
      </c>
      <c r="G383" s="78">
        <v>0.73493975903614461</v>
      </c>
      <c r="H383" s="78">
        <v>0.7831325301204819</v>
      </c>
      <c r="I383" s="78">
        <v>0.81927710843373491</v>
      </c>
      <c r="J383" s="75">
        <v>83</v>
      </c>
      <c r="K383" s="79">
        <v>4.0509259259259257E-3</v>
      </c>
      <c r="L383" s="79">
        <v>4.8564814814814816E-3</v>
      </c>
      <c r="M383" s="79">
        <v>1.4694444444444446E-2</v>
      </c>
      <c r="N383" s="75">
        <v>698</v>
      </c>
      <c r="O383" s="79">
        <v>2.1226851851851851E-2</v>
      </c>
      <c r="P383" s="79">
        <v>3.3646412037037041E-2</v>
      </c>
      <c r="Q383" s="79">
        <v>0.15616030092592592</v>
      </c>
      <c r="R383" s="25">
        <v>685</v>
      </c>
      <c r="S383" s="25">
        <v>54</v>
      </c>
      <c r="T383" s="79">
        <v>2.9854338308304609E-2</v>
      </c>
      <c r="U383" s="80">
        <v>326.02303733333321</v>
      </c>
      <c r="X383" s="81">
        <v>0.99414368987484691</v>
      </c>
      <c r="Y383" s="80">
        <v>405.48333333333335</v>
      </c>
    </row>
    <row r="384" spans="1:25" hidden="1" x14ac:dyDescent="0.25">
      <c r="A384" s="75">
        <f t="shared" si="5"/>
        <v>2020</v>
      </c>
      <c r="B384" s="76">
        <v>43848</v>
      </c>
      <c r="C384" s="86">
        <v>43848</v>
      </c>
      <c r="D384" s="77">
        <v>1229</v>
      </c>
      <c r="E384" s="80">
        <v>1199</v>
      </c>
      <c r="F384" s="80">
        <v>935</v>
      </c>
      <c r="G384" s="78">
        <v>0.64</v>
      </c>
      <c r="H384" s="78">
        <v>0.70666666666666667</v>
      </c>
      <c r="I384" s="78">
        <v>0.73333333333333328</v>
      </c>
      <c r="J384" s="75">
        <v>75</v>
      </c>
      <c r="K384" s="79">
        <v>4.0393518518518521E-3</v>
      </c>
      <c r="L384" s="79">
        <v>5.6435185185185191E-3</v>
      </c>
      <c r="M384" s="79">
        <v>1.3547453703703704E-2</v>
      </c>
      <c r="N384" s="75">
        <v>720</v>
      </c>
      <c r="O384" s="79">
        <v>1.5665509259259261E-2</v>
      </c>
      <c r="P384" s="79">
        <v>2.1872106481481482E-2</v>
      </c>
      <c r="Q384" s="79">
        <v>6.8335069444444452E-2</v>
      </c>
      <c r="R384" s="25">
        <v>609</v>
      </c>
      <c r="S384" s="25">
        <v>85</v>
      </c>
      <c r="T384" s="79">
        <v>2.7353857551647116E-2</v>
      </c>
      <c r="U384" s="80">
        <v>268.04914549999995</v>
      </c>
      <c r="X384" s="81">
        <v>0.9901226858116926</v>
      </c>
      <c r="Y384" s="80">
        <v>288.66666666666669</v>
      </c>
    </row>
    <row r="385" spans="1:25" hidden="1" x14ac:dyDescent="0.25">
      <c r="A385" s="75">
        <f t="shared" si="5"/>
        <v>2020</v>
      </c>
      <c r="B385" s="76">
        <v>43849</v>
      </c>
      <c r="C385" s="86">
        <v>43849</v>
      </c>
      <c r="D385" s="77">
        <v>1256</v>
      </c>
      <c r="E385" s="80">
        <v>1209</v>
      </c>
      <c r="F385" s="80">
        <v>931</v>
      </c>
      <c r="G385" s="78">
        <v>0.65671641791044777</v>
      </c>
      <c r="H385" s="78">
        <v>0.71641791044776115</v>
      </c>
      <c r="I385" s="78">
        <v>0.77611940298507465</v>
      </c>
      <c r="J385" s="75">
        <v>67</v>
      </c>
      <c r="K385" s="79">
        <v>3.9120370370370377E-3</v>
      </c>
      <c r="L385" s="79">
        <v>5.4108796296296292E-3</v>
      </c>
      <c r="M385" s="79">
        <v>1.0714120370370369E-2</v>
      </c>
      <c r="N385" s="75">
        <v>713</v>
      </c>
      <c r="O385" s="79">
        <v>1.5625E-2</v>
      </c>
      <c r="P385" s="79">
        <v>2.3398148148148151E-2</v>
      </c>
      <c r="Q385" s="79">
        <v>0.1091736111111111</v>
      </c>
      <c r="R385" s="25">
        <v>603</v>
      </c>
      <c r="S385" s="25">
        <v>70</v>
      </c>
      <c r="T385" s="79">
        <v>3.7768839628212397E-2</v>
      </c>
      <c r="U385" s="80">
        <v>343.53332216666666</v>
      </c>
      <c r="X385" s="81">
        <v>0.99134411730081851</v>
      </c>
      <c r="Y385" s="80">
        <v>302.76666666666665</v>
      </c>
    </row>
    <row r="386" spans="1:25" hidden="1" x14ac:dyDescent="0.25">
      <c r="A386" s="75">
        <f t="shared" si="5"/>
        <v>2020</v>
      </c>
      <c r="B386" s="76">
        <v>43850</v>
      </c>
      <c r="C386" s="86">
        <v>43850</v>
      </c>
      <c r="D386" s="77">
        <v>1262</v>
      </c>
      <c r="E386" s="80">
        <v>1209</v>
      </c>
      <c r="F386" s="80">
        <v>932</v>
      </c>
      <c r="G386" s="78">
        <v>0.6</v>
      </c>
      <c r="H386" s="78">
        <v>0.64615384615384619</v>
      </c>
      <c r="I386" s="78">
        <v>0.70769230769230773</v>
      </c>
      <c r="J386" s="75">
        <v>65</v>
      </c>
      <c r="K386" s="79">
        <v>4.6296296296296302E-3</v>
      </c>
      <c r="L386" s="79">
        <v>6.3078703703703708E-3</v>
      </c>
      <c r="M386" s="79">
        <v>1.1085648148148148E-2</v>
      </c>
      <c r="N386" s="75">
        <v>683</v>
      </c>
      <c r="O386" s="79">
        <v>1.9641203703703706E-2</v>
      </c>
      <c r="P386" s="79">
        <v>2.9354745370370375E-2</v>
      </c>
      <c r="Q386" s="79">
        <v>0.11769791666666653</v>
      </c>
      <c r="R386" s="25">
        <v>649</v>
      </c>
      <c r="S386" s="25">
        <v>54</v>
      </c>
      <c r="T386" s="79">
        <v>4.2504749405996196E-2</v>
      </c>
      <c r="U386" s="80">
        <v>436.61692349999998</v>
      </c>
      <c r="X386" s="81">
        <v>1.0114014213410236</v>
      </c>
      <c r="Y386" s="80">
        <v>367.5333333333333</v>
      </c>
    </row>
    <row r="387" spans="1:25" hidden="1" x14ac:dyDescent="0.25">
      <c r="A387" s="75">
        <f t="shared" ref="A387:A450" si="6">YEAR(C387)</f>
        <v>2020</v>
      </c>
      <c r="B387" s="76">
        <v>43851</v>
      </c>
      <c r="C387" s="86">
        <v>43851</v>
      </c>
      <c r="D387" s="77">
        <v>1366</v>
      </c>
      <c r="E387" s="80">
        <v>1293</v>
      </c>
      <c r="F387" s="80">
        <v>931</v>
      </c>
      <c r="G387" s="78">
        <v>0.6853932584269663</v>
      </c>
      <c r="H387" s="78">
        <v>0.7078651685393258</v>
      </c>
      <c r="I387" s="78">
        <v>0.7415730337078652</v>
      </c>
      <c r="J387" s="75">
        <v>89</v>
      </c>
      <c r="K387" s="79">
        <v>4.0509259259259257E-3</v>
      </c>
      <c r="L387" s="79">
        <v>5.31712962962963E-3</v>
      </c>
      <c r="M387" s="79">
        <v>1.1349537037037038E-2</v>
      </c>
      <c r="N387" s="75">
        <v>660</v>
      </c>
      <c r="O387" s="79">
        <v>2.3721064814814813E-2</v>
      </c>
      <c r="P387" s="79">
        <v>3.6192708333333337E-2</v>
      </c>
      <c r="Q387" s="79">
        <v>0.18847916666666661</v>
      </c>
      <c r="R387" s="25">
        <v>635</v>
      </c>
      <c r="S387" s="25">
        <v>68</v>
      </c>
      <c r="T387" s="79">
        <v>3.9076987434930904E-2</v>
      </c>
      <c r="U387" s="80">
        <v>414.38163316666675</v>
      </c>
      <c r="X387" s="81">
        <v>0.98349549762863797</v>
      </c>
      <c r="Y387" s="80">
        <v>440.61666666666667</v>
      </c>
    </row>
    <row r="388" spans="1:25" hidden="1" x14ac:dyDescent="0.25">
      <c r="A388" s="75">
        <f t="shared" si="6"/>
        <v>2020</v>
      </c>
      <c r="B388" s="76">
        <v>43852</v>
      </c>
      <c r="C388" s="86">
        <v>43852</v>
      </c>
      <c r="D388" s="77">
        <v>1095</v>
      </c>
      <c r="E388" s="80">
        <v>1142</v>
      </c>
      <c r="F388" s="80">
        <v>903</v>
      </c>
      <c r="G388" s="78">
        <v>0.65217391304347827</v>
      </c>
      <c r="H388" s="78">
        <v>0.72463768115942029</v>
      </c>
      <c r="I388" s="78">
        <v>0.76811594202898548</v>
      </c>
      <c r="J388" s="75">
        <v>69</v>
      </c>
      <c r="K388" s="79">
        <v>3.7152777777777778E-3</v>
      </c>
      <c r="L388" s="79">
        <v>5.4143518518518525E-3</v>
      </c>
      <c r="M388" s="79">
        <v>1.0449074074074072E-2</v>
      </c>
      <c r="N388" s="75">
        <v>642</v>
      </c>
      <c r="O388" s="79">
        <v>1.5746527777777776E-2</v>
      </c>
      <c r="P388" s="79">
        <v>2.1445023148148154E-2</v>
      </c>
      <c r="Q388" s="79">
        <v>9.5249999999999876E-2</v>
      </c>
      <c r="R388" s="25">
        <v>629</v>
      </c>
      <c r="S388" s="25">
        <v>69</v>
      </c>
      <c r="T388" s="79">
        <v>2.7796221939006705E-2</v>
      </c>
      <c r="U388" s="80">
        <v>245.70748199999997</v>
      </c>
      <c r="X388" s="81">
        <v>1.0075096482222758</v>
      </c>
      <c r="Y388" s="80">
        <v>318.10000000000002</v>
      </c>
    </row>
    <row r="389" spans="1:25" hidden="1" x14ac:dyDescent="0.25">
      <c r="A389" s="75">
        <f t="shared" si="6"/>
        <v>2020</v>
      </c>
      <c r="B389" s="76">
        <v>43853</v>
      </c>
      <c r="C389" s="86">
        <v>43853</v>
      </c>
      <c r="D389" s="77">
        <v>1227</v>
      </c>
      <c r="E389" s="80">
        <v>1240</v>
      </c>
      <c r="F389" s="80">
        <v>961</v>
      </c>
      <c r="G389" s="78">
        <v>0.70454545454545459</v>
      </c>
      <c r="H389" s="78">
        <v>0.77272727272727271</v>
      </c>
      <c r="I389" s="78">
        <v>0.82954545454545459</v>
      </c>
      <c r="J389" s="75">
        <v>88</v>
      </c>
      <c r="K389" s="79">
        <v>3.7847222222222223E-3</v>
      </c>
      <c r="L389" s="79">
        <v>4.7974537037037048E-3</v>
      </c>
      <c r="M389" s="79">
        <v>1.123437499999997E-2</v>
      </c>
      <c r="N389" s="75">
        <v>688</v>
      </c>
      <c r="O389" s="79">
        <v>1.892939814814815E-2</v>
      </c>
      <c r="P389" s="79">
        <v>3.0606481481481485E-2</v>
      </c>
      <c r="Q389" s="79">
        <v>0.11328240740740714</v>
      </c>
      <c r="R389" s="25">
        <v>669</v>
      </c>
      <c r="S389" s="25">
        <v>64</v>
      </c>
      <c r="T389" s="79">
        <v>3.4735922355200947E-2</v>
      </c>
      <c r="U389" s="80">
        <v>324.71748599999978</v>
      </c>
      <c r="X389" s="81">
        <v>1.0056011923720118</v>
      </c>
      <c r="Y389" s="80">
        <v>329.46666666666664</v>
      </c>
    </row>
    <row r="390" spans="1:25" hidden="1" x14ac:dyDescent="0.25">
      <c r="A390" s="75">
        <f t="shared" si="6"/>
        <v>2020</v>
      </c>
      <c r="B390" s="76">
        <v>43854</v>
      </c>
      <c r="C390" s="86">
        <v>43854</v>
      </c>
      <c r="D390" s="77">
        <v>1241</v>
      </c>
      <c r="E390" s="80">
        <v>1221</v>
      </c>
      <c r="F390" s="80">
        <v>961</v>
      </c>
      <c r="G390" s="78">
        <v>0.67500000000000004</v>
      </c>
      <c r="H390" s="78">
        <v>0.71250000000000002</v>
      </c>
      <c r="I390" s="78">
        <v>0.8</v>
      </c>
      <c r="J390" s="75">
        <v>80</v>
      </c>
      <c r="K390" s="79">
        <v>3.6400462962962966E-3</v>
      </c>
      <c r="L390" s="79">
        <v>5.2841435185185187E-3</v>
      </c>
      <c r="M390" s="79">
        <v>1.0733796296296297E-2</v>
      </c>
      <c r="N390" s="75">
        <v>695</v>
      </c>
      <c r="O390" s="79">
        <v>1.8240740740740741E-2</v>
      </c>
      <c r="P390" s="79">
        <v>2.6506944444444441E-2</v>
      </c>
      <c r="Q390" s="79">
        <v>9.4868055555555553E-2</v>
      </c>
      <c r="R390" s="25">
        <v>678</v>
      </c>
      <c r="S390" s="25">
        <v>72</v>
      </c>
      <c r="T390" s="79">
        <v>2.9313520234493195E-2</v>
      </c>
      <c r="U390" s="80">
        <v>308.55692799999986</v>
      </c>
      <c r="X390" s="81">
        <v>0.9992475619489124</v>
      </c>
      <c r="Y390" s="80">
        <v>333.7833333333333</v>
      </c>
    </row>
    <row r="391" spans="1:25" hidden="1" x14ac:dyDescent="0.25">
      <c r="A391" s="75">
        <f t="shared" si="6"/>
        <v>2020</v>
      </c>
      <c r="B391" s="76">
        <v>43855</v>
      </c>
      <c r="C391" s="86">
        <v>43855</v>
      </c>
      <c r="D391" s="77">
        <v>1292</v>
      </c>
      <c r="E391" s="80">
        <v>1215</v>
      </c>
      <c r="F391" s="80">
        <v>938</v>
      </c>
      <c r="G391" s="78">
        <v>0.72857142857142854</v>
      </c>
      <c r="H391" s="78">
        <v>0.7857142857142857</v>
      </c>
      <c r="I391" s="78">
        <v>0.82857142857142863</v>
      </c>
      <c r="J391" s="75">
        <v>71</v>
      </c>
      <c r="K391" s="79">
        <v>4.0046296296296297E-3</v>
      </c>
      <c r="L391" s="79">
        <v>4.9519675925925937E-3</v>
      </c>
      <c r="M391" s="79">
        <v>1.1335648148148147E-2</v>
      </c>
      <c r="N391" s="75">
        <v>738</v>
      </c>
      <c r="O391" s="79">
        <v>1.7824074074074072E-2</v>
      </c>
      <c r="P391" s="79">
        <v>2.7138888888888893E-2</v>
      </c>
      <c r="Q391" s="79">
        <v>0.11179861111111078</v>
      </c>
      <c r="R391" s="25">
        <v>612</v>
      </c>
      <c r="S391" s="25">
        <v>88</v>
      </c>
      <c r="T391" s="79">
        <v>2.7265040027961131E-2</v>
      </c>
      <c r="U391" s="80">
        <v>253.10998750000005</v>
      </c>
      <c r="X391" s="81">
        <v>0.9525046168271748</v>
      </c>
      <c r="Y391" s="80">
        <v>315.71666666666664</v>
      </c>
    </row>
    <row r="392" spans="1:25" hidden="1" x14ac:dyDescent="0.25">
      <c r="A392" s="75">
        <f t="shared" si="6"/>
        <v>2020</v>
      </c>
      <c r="B392" s="76">
        <v>43856</v>
      </c>
      <c r="C392" s="86">
        <v>43856</v>
      </c>
      <c r="D392" s="77">
        <v>1413</v>
      </c>
      <c r="E392" s="80">
        <v>1296</v>
      </c>
      <c r="F392" s="80">
        <v>958</v>
      </c>
      <c r="G392" s="78">
        <v>0.6428571428571429</v>
      </c>
      <c r="H392" s="78">
        <v>0.76190476190476186</v>
      </c>
      <c r="I392" s="78">
        <v>0.79761904761904767</v>
      </c>
      <c r="J392" s="75">
        <v>84</v>
      </c>
      <c r="K392" s="79">
        <v>4.3923611111111108E-3</v>
      </c>
      <c r="L392" s="79">
        <v>5.558449074074075E-3</v>
      </c>
      <c r="M392" s="79">
        <v>1.1957175925925927E-2</v>
      </c>
      <c r="N392" s="75">
        <v>732</v>
      </c>
      <c r="O392" s="79">
        <v>2.4577546296296295E-2</v>
      </c>
      <c r="P392" s="79">
        <v>3.8391203703703705E-2</v>
      </c>
      <c r="Q392" s="79">
        <v>0.15479745370370371</v>
      </c>
      <c r="R392" s="25">
        <v>616</v>
      </c>
      <c r="S392" s="25">
        <v>78</v>
      </c>
      <c r="T392" s="79">
        <v>3.4723107021479058E-2</v>
      </c>
      <c r="U392" s="80">
        <v>330.75469966666668</v>
      </c>
      <c r="X392" s="81">
        <v>0.93311208580189742</v>
      </c>
      <c r="Y392" s="80">
        <v>284.11666666666667</v>
      </c>
    </row>
    <row r="393" spans="1:25" hidden="1" x14ac:dyDescent="0.25">
      <c r="A393" s="75">
        <f t="shared" si="6"/>
        <v>2020</v>
      </c>
      <c r="B393" s="76">
        <v>43857</v>
      </c>
      <c r="C393" s="86">
        <v>43857</v>
      </c>
      <c r="D393" s="77">
        <v>1452</v>
      </c>
      <c r="E393" s="80">
        <v>1342</v>
      </c>
      <c r="F393" s="80">
        <v>949</v>
      </c>
      <c r="G393" s="78">
        <v>0.65853658536585369</v>
      </c>
      <c r="H393" s="78">
        <v>0.71951219512195119</v>
      </c>
      <c r="I393" s="78">
        <v>0.75609756097560976</v>
      </c>
      <c r="J393" s="75">
        <v>82</v>
      </c>
      <c r="K393" s="79">
        <v>4.8148148148148152E-3</v>
      </c>
      <c r="L393" s="79">
        <v>5.4924768518518517E-3</v>
      </c>
      <c r="M393" s="79">
        <v>1.3266203703703705E-2</v>
      </c>
      <c r="N393" s="75">
        <v>706</v>
      </c>
      <c r="O393" s="79">
        <v>2.6221064814814815E-2</v>
      </c>
      <c r="P393" s="79">
        <v>4.1739004629629629E-2</v>
      </c>
      <c r="Q393" s="79">
        <v>0.15706597222222224</v>
      </c>
      <c r="R393" s="25">
        <v>671</v>
      </c>
      <c r="S393" s="25">
        <v>69</v>
      </c>
      <c r="T393" s="79">
        <v>4.8066413982873861E-2</v>
      </c>
      <c r="U393" s="80">
        <v>549.41331500000001</v>
      </c>
      <c r="X393" s="81">
        <v>0.98871140386288003</v>
      </c>
      <c r="Y393" s="80">
        <v>384.1</v>
      </c>
    </row>
    <row r="394" spans="1:25" hidden="1" x14ac:dyDescent="0.25">
      <c r="A394" s="75">
        <f t="shared" si="6"/>
        <v>2020</v>
      </c>
      <c r="B394" s="76">
        <v>43858</v>
      </c>
      <c r="C394" s="86">
        <v>43858</v>
      </c>
      <c r="D394" s="77">
        <v>1307</v>
      </c>
      <c r="E394" s="80">
        <v>1243</v>
      </c>
      <c r="F394" s="80">
        <v>900</v>
      </c>
      <c r="G394" s="78">
        <v>0.74736842105263157</v>
      </c>
      <c r="H394" s="78">
        <v>0.76842105263157889</v>
      </c>
      <c r="I394" s="78">
        <v>0.76842105263157889</v>
      </c>
      <c r="J394" s="75">
        <v>95</v>
      </c>
      <c r="K394" s="79">
        <v>4.4328703703703709E-3</v>
      </c>
      <c r="L394" s="79">
        <v>5.061342592592593E-3</v>
      </c>
      <c r="M394" s="79">
        <v>1.0594907407407404E-2</v>
      </c>
      <c r="N394" s="75">
        <v>630</v>
      </c>
      <c r="O394" s="79">
        <v>2.7609953703703706E-2</v>
      </c>
      <c r="P394" s="79">
        <v>4.2771990740740742E-2</v>
      </c>
      <c r="Q394" s="79">
        <v>0.16211053240740733</v>
      </c>
      <c r="R394" s="25">
        <v>631</v>
      </c>
      <c r="S394" s="25">
        <v>68</v>
      </c>
      <c r="T394" s="79">
        <v>3.7057801824212276E-2</v>
      </c>
      <c r="U394" s="80">
        <v>380.12970283333345</v>
      </c>
      <c r="X394" s="81">
        <v>0.96988085875765517</v>
      </c>
      <c r="Y394" s="80">
        <v>429.45</v>
      </c>
    </row>
    <row r="395" spans="1:25" hidden="1" x14ac:dyDescent="0.25">
      <c r="A395" s="75">
        <f t="shared" si="6"/>
        <v>2020</v>
      </c>
      <c r="B395" s="76">
        <v>43859</v>
      </c>
      <c r="C395" s="86">
        <v>43859</v>
      </c>
      <c r="D395" s="77">
        <v>1284</v>
      </c>
      <c r="E395" s="80">
        <v>1226</v>
      </c>
      <c r="F395" s="80">
        <v>885</v>
      </c>
      <c r="G395" s="78">
        <v>0.61764705882352944</v>
      </c>
      <c r="H395" s="78">
        <v>0.67647058823529416</v>
      </c>
      <c r="I395" s="78">
        <v>0.73529411764705888</v>
      </c>
      <c r="J395" s="75">
        <v>68</v>
      </c>
      <c r="K395" s="79">
        <v>4.5023148148148149E-3</v>
      </c>
      <c r="L395" s="79">
        <v>5.8993055555555561E-3</v>
      </c>
      <c r="M395" s="79">
        <v>1.6925925925925924E-2</v>
      </c>
      <c r="N395" s="75">
        <v>620</v>
      </c>
      <c r="O395" s="79">
        <v>2.0381944444444446E-2</v>
      </c>
      <c r="P395" s="79">
        <v>3.353819444444444E-2</v>
      </c>
      <c r="Q395" s="79">
        <v>0.1616597222222223</v>
      </c>
      <c r="R395" s="25">
        <v>606</v>
      </c>
      <c r="S395" s="25">
        <v>67</v>
      </c>
      <c r="T395" s="79">
        <v>4.3467111639118462E-2</v>
      </c>
      <c r="U395" s="80">
        <v>418.3630296666667</v>
      </c>
      <c r="X395" s="81">
        <v>0.96789638997056526</v>
      </c>
      <c r="Y395" s="80">
        <v>399.2</v>
      </c>
    </row>
    <row r="396" spans="1:25" hidden="1" x14ac:dyDescent="0.25">
      <c r="A396" s="75">
        <f t="shared" si="6"/>
        <v>2020</v>
      </c>
      <c r="B396" s="76">
        <v>43860</v>
      </c>
      <c r="C396" s="86">
        <v>43860</v>
      </c>
      <c r="D396" s="77">
        <v>1504</v>
      </c>
      <c r="E396" s="80">
        <v>1368</v>
      </c>
      <c r="F396" s="80">
        <v>969</v>
      </c>
      <c r="G396" s="78">
        <v>0.65</v>
      </c>
      <c r="H396" s="78">
        <v>0.66249999999999998</v>
      </c>
      <c r="I396" s="78">
        <v>0.67500000000000004</v>
      </c>
      <c r="J396" s="75">
        <v>80</v>
      </c>
      <c r="K396" s="79">
        <v>4.3287037037037035E-3</v>
      </c>
      <c r="L396" s="79">
        <v>5.7233796296296303E-3</v>
      </c>
      <c r="M396" s="79">
        <v>1.2344328703703699E-2</v>
      </c>
      <c r="N396" s="75">
        <v>713</v>
      </c>
      <c r="O396" s="79">
        <v>2.4305555555555556E-2</v>
      </c>
      <c r="P396" s="79">
        <v>4.0724537037037045E-2</v>
      </c>
      <c r="Q396" s="79">
        <v>0.2036736111111111</v>
      </c>
      <c r="R396" s="25">
        <v>677</v>
      </c>
      <c r="S396" s="25">
        <v>66</v>
      </c>
      <c r="T396" s="79">
        <v>4.083715363394215E-2</v>
      </c>
      <c r="U396" s="80">
        <v>465.3183093333331</v>
      </c>
      <c r="X396" s="81">
        <v>0.96877402573463256</v>
      </c>
      <c r="Y396" s="80">
        <v>537.9666666666667</v>
      </c>
    </row>
    <row r="397" spans="1:25" hidden="1" x14ac:dyDescent="0.25">
      <c r="A397" s="75">
        <f t="shared" si="6"/>
        <v>2020</v>
      </c>
      <c r="B397" s="76">
        <v>43861</v>
      </c>
      <c r="C397" s="86">
        <v>43861</v>
      </c>
      <c r="D397" s="77">
        <v>1418</v>
      </c>
      <c r="E397" s="80">
        <v>1337</v>
      </c>
      <c r="F397" s="80">
        <v>962</v>
      </c>
      <c r="G397" s="78">
        <v>0.625</v>
      </c>
      <c r="H397" s="78">
        <v>0.65909090909090906</v>
      </c>
      <c r="I397" s="78">
        <v>0.72727272727272729</v>
      </c>
      <c r="J397" s="75">
        <v>89</v>
      </c>
      <c r="K397" s="79">
        <v>4.4675925925925933E-3</v>
      </c>
      <c r="L397" s="79">
        <v>6.1828703703703716E-3</v>
      </c>
      <c r="M397" s="79">
        <v>1.3733796296296282E-2</v>
      </c>
      <c r="N397" s="75">
        <v>687</v>
      </c>
      <c r="O397" s="79">
        <v>2.1608796296296296E-2</v>
      </c>
      <c r="P397" s="79">
        <v>3.2637731481481483E-2</v>
      </c>
      <c r="Q397" s="79">
        <v>0.11856944444444438</v>
      </c>
      <c r="R397" s="25">
        <v>668</v>
      </c>
      <c r="S397" s="25">
        <v>88</v>
      </c>
      <c r="T397" s="79">
        <v>3.3482773527391381E-2</v>
      </c>
      <c r="U397" s="80">
        <v>360.13303049999996</v>
      </c>
      <c r="X397" s="81">
        <v>0.98341269695508959</v>
      </c>
      <c r="Y397" s="80">
        <v>420.23333333333335</v>
      </c>
    </row>
    <row r="398" spans="1:25" hidden="1" x14ac:dyDescent="0.25">
      <c r="A398" s="75">
        <f t="shared" si="6"/>
        <v>2020</v>
      </c>
      <c r="B398" s="76">
        <v>43862</v>
      </c>
      <c r="C398" s="86">
        <v>43862</v>
      </c>
      <c r="D398" s="77">
        <v>1618</v>
      </c>
      <c r="E398" s="80">
        <v>1418</v>
      </c>
      <c r="F398" s="80">
        <v>990</v>
      </c>
      <c r="G398" s="78">
        <v>0.64367816091954022</v>
      </c>
      <c r="H398" s="78">
        <v>0.71264367816091956</v>
      </c>
      <c r="I398" s="78">
        <v>0.7931034482758621</v>
      </c>
      <c r="J398" s="75">
        <v>87</v>
      </c>
      <c r="K398" s="79">
        <v>4.409722222222222E-3</v>
      </c>
      <c r="L398" s="79">
        <v>5.5682870370370365E-3</v>
      </c>
      <c r="M398" s="79">
        <v>1.2160879629629631E-2</v>
      </c>
      <c r="N398" s="75">
        <v>776</v>
      </c>
      <c r="O398" s="79">
        <v>2.6811342592592595E-2</v>
      </c>
      <c r="P398" s="79">
        <v>4.0674189814814819E-2</v>
      </c>
      <c r="Q398" s="79">
        <v>0.14138599537037039</v>
      </c>
      <c r="R398" s="25">
        <v>614</v>
      </c>
      <c r="S398" s="25">
        <v>78</v>
      </c>
      <c r="T398" s="79">
        <v>3.4015590746842406E-2</v>
      </c>
      <c r="U398" s="80">
        <v>308.72775199999995</v>
      </c>
      <c r="X398" s="81">
        <v>0.93823333333333336</v>
      </c>
      <c r="Y398" s="80">
        <v>334.91666666666669</v>
      </c>
    </row>
    <row r="399" spans="1:25" hidden="1" x14ac:dyDescent="0.25">
      <c r="A399" s="75">
        <f t="shared" si="6"/>
        <v>2020</v>
      </c>
      <c r="B399" s="76">
        <v>43863</v>
      </c>
      <c r="C399" s="86">
        <v>43863</v>
      </c>
      <c r="D399" s="77">
        <v>1336</v>
      </c>
      <c r="E399" s="80">
        <v>1211</v>
      </c>
      <c r="F399" s="80">
        <v>857</v>
      </c>
      <c r="G399" s="78">
        <v>0.67567567567567566</v>
      </c>
      <c r="H399" s="78">
        <v>0.7432432432432432</v>
      </c>
      <c r="I399" s="78">
        <v>0.78378378378378377</v>
      </c>
      <c r="J399" s="75">
        <v>74</v>
      </c>
      <c r="K399" s="79">
        <v>3.4143518518518516E-3</v>
      </c>
      <c r="L399" s="79">
        <v>5.1776620370370379E-3</v>
      </c>
      <c r="M399" s="79">
        <v>1.2418981481481482E-2</v>
      </c>
      <c r="N399" s="75">
        <v>673</v>
      </c>
      <c r="O399" s="79">
        <v>2.2696759259259257E-2</v>
      </c>
      <c r="P399" s="79">
        <v>3.5925925925925931E-2</v>
      </c>
      <c r="Q399" s="79">
        <v>0.17631944444444439</v>
      </c>
      <c r="R399" s="25">
        <v>570</v>
      </c>
      <c r="S399" s="25">
        <v>79</v>
      </c>
      <c r="T399" s="79">
        <v>3.836002620889277E-2</v>
      </c>
      <c r="U399" s="80">
        <v>386.24803633333335</v>
      </c>
      <c r="X399" s="81">
        <v>0.9325</v>
      </c>
      <c r="Y399" s="80">
        <v>304.33333333333331</v>
      </c>
    </row>
    <row r="400" spans="1:25" hidden="1" x14ac:dyDescent="0.25">
      <c r="A400" s="75">
        <f t="shared" si="6"/>
        <v>2020</v>
      </c>
      <c r="B400" s="76">
        <v>43864</v>
      </c>
      <c r="C400" s="86">
        <v>43864</v>
      </c>
      <c r="D400" s="77">
        <v>1349</v>
      </c>
      <c r="E400" s="80">
        <v>1303</v>
      </c>
      <c r="F400" s="80">
        <v>977</v>
      </c>
      <c r="G400" s="78">
        <v>0.68041237113402064</v>
      </c>
      <c r="H400" s="78">
        <v>0.74226804123711343</v>
      </c>
      <c r="I400" s="78">
        <v>0.80412371134020622</v>
      </c>
      <c r="J400" s="75">
        <v>97</v>
      </c>
      <c r="K400" s="79">
        <v>3.9004629629629628E-3</v>
      </c>
      <c r="L400" s="79">
        <v>5.2476851851851868E-3</v>
      </c>
      <c r="M400" s="79">
        <v>1.1469907407407404E-2</v>
      </c>
      <c r="N400" s="75">
        <v>683</v>
      </c>
      <c r="O400" s="79">
        <v>2.2314814814814815E-2</v>
      </c>
      <c r="P400" s="79">
        <v>3.5160879629629625E-2</v>
      </c>
      <c r="Q400" s="79">
        <v>0.17054513888888884</v>
      </c>
      <c r="R400" s="25">
        <v>691</v>
      </c>
      <c r="S400" s="25">
        <v>79</v>
      </c>
      <c r="T400" s="79">
        <v>3.7806812713831878E-2</v>
      </c>
      <c r="U400" s="80">
        <v>383.48109300000004</v>
      </c>
      <c r="X400" s="81">
        <v>0.98899999999999988</v>
      </c>
      <c r="Y400" s="80">
        <v>364.73333333333335</v>
      </c>
    </row>
    <row r="401" spans="1:25" hidden="1" x14ac:dyDescent="0.25">
      <c r="A401" s="75">
        <f t="shared" si="6"/>
        <v>2020</v>
      </c>
      <c r="B401" s="76">
        <v>43865</v>
      </c>
      <c r="C401" s="86">
        <v>43865</v>
      </c>
      <c r="D401" s="77">
        <v>1241</v>
      </c>
      <c r="E401" s="80">
        <v>1192</v>
      </c>
      <c r="F401" s="80">
        <v>875</v>
      </c>
      <c r="G401" s="78">
        <v>0.67088607594936711</v>
      </c>
      <c r="H401" s="78">
        <v>0.73417721518987344</v>
      </c>
      <c r="I401" s="78">
        <v>0.77215189873417722</v>
      </c>
      <c r="J401" s="75">
        <v>79</v>
      </c>
      <c r="K401" s="79">
        <v>4.2129629629629626E-3</v>
      </c>
      <c r="L401" s="79">
        <v>5.4004629629629637E-3</v>
      </c>
      <c r="M401" s="79">
        <v>1.1694444444444443E-2</v>
      </c>
      <c r="N401" s="75">
        <v>642</v>
      </c>
      <c r="O401" s="79">
        <v>1.8130787037037039E-2</v>
      </c>
      <c r="P401" s="79">
        <v>2.7918981481481489E-2</v>
      </c>
      <c r="Q401" s="79">
        <v>0.12801620370370359</v>
      </c>
      <c r="R401" s="25">
        <v>602</v>
      </c>
      <c r="S401" s="25">
        <v>72</v>
      </c>
      <c r="T401" s="79">
        <v>2.9676716288527388E-2</v>
      </c>
      <c r="U401" s="80">
        <v>297.72775866666683</v>
      </c>
      <c r="X401" s="81">
        <v>0.98796666666666655</v>
      </c>
      <c r="Y401" s="80">
        <v>318.55</v>
      </c>
    </row>
    <row r="402" spans="1:25" hidden="1" x14ac:dyDescent="0.25">
      <c r="A402" s="75">
        <f t="shared" si="6"/>
        <v>2020</v>
      </c>
      <c r="B402" s="76">
        <v>43866</v>
      </c>
      <c r="C402" s="86">
        <v>43866</v>
      </c>
      <c r="D402" s="77">
        <v>1148</v>
      </c>
      <c r="E402" s="80">
        <v>1144</v>
      </c>
      <c r="F402" s="80">
        <v>884</v>
      </c>
      <c r="G402" s="78">
        <v>0.73750000000000004</v>
      </c>
      <c r="H402" s="78">
        <v>0.76249999999999996</v>
      </c>
      <c r="I402" s="78">
        <v>0.82499999999999996</v>
      </c>
      <c r="J402" s="75">
        <v>80</v>
      </c>
      <c r="K402" s="79">
        <v>4.0335648148148153E-3</v>
      </c>
      <c r="L402" s="79">
        <v>4.8420138888888888E-3</v>
      </c>
      <c r="M402" s="79">
        <v>9.8402777777777777E-3</v>
      </c>
      <c r="N402" s="75">
        <v>656</v>
      </c>
      <c r="O402" s="79">
        <v>1.7482638888888891E-2</v>
      </c>
      <c r="P402" s="79">
        <v>2.6082175925925929E-2</v>
      </c>
      <c r="Q402" s="79">
        <v>9.5515046296296313E-2</v>
      </c>
      <c r="R402" s="25">
        <v>606</v>
      </c>
      <c r="S402" s="25">
        <v>65</v>
      </c>
      <c r="T402" s="79">
        <v>2.6111069537815116E-2</v>
      </c>
      <c r="U402" s="80">
        <v>216.17220666666665</v>
      </c>
      <c r="X402" s="81">
        <v>0.9794666666666666</v>
      </c>
      <c r="Y402" s="80">
        <v>245.7</v>
      </c>
    </row>
    <row r="403" spans="1:25" hidden="1" x14ac:dyDescent="0.25">
      <c r="A403" s="75">
        <f t="shared" si="6"/>
        <v>2020</v>
      </c>
      <c r="B403" s="76">
        <v>43867</v>
      </c>
      <c r="C403" s="86">
        <v>43867</v>
      </c>
      <c r="D403" s="77">
        <v>1148</v>
      </c>
      <c r="E403" s="80">
        <v>1150</v>
      </c>
      <c r="F403" s="80">
        <v>921</v>
      </c>
      <c r="G403" s="78">
        <v>0.72857142857142854</v>
      </c>
      <c r="H403" s="78">
        <v>0.8</v>
      </c>
      <c r="I403" s="78">
        <v>0.81428571428571428</v>
      </c>
      <c r="J403" s="75">
        <v>70</v>
      </c>
      <c r="K403" s="79">
        <v>3.7210648148148151E-3</v>
      </c>
      <c r="L403" s="79">
        <v>4.8078703703703712E-3</v>
      </c>
      <c r="M403" s="79">
        <v>1.0616898148148144E-2</v>
      </c>
      <c r="N403" s="75">
        <v>659</v>
      </c>
      <c r="O403" s="79">
        <v>1.5173611111111113E-2</v>
      </c>
      <c r="P403" s="79">
        <v>2.2315393518518519E-2</v>
      </c>
      <c r="Q403" s="79">
        <v>6.7517939814814812E-2</v>
      </c>
      <c r="R403" s="25">
        <v>641</v>
      </c>
      <c r="S403" s="25">
        <v>61</v>
      </c>
      <c r="T403" s="79">
        <v>2.4656677111471289E-2</v>
      </c>
      <c r="U403" s="80">
        <v>203.20053833333336</v>
      </c>
      <c r="X403" s="81">
        <v>0.99223333333333341</v>
      </c>
      <c r="Y403" s="80">
        <v>275.13333333333333</v>
      </c>
    </row>
    <row r="404" spans="1:25" hidden="1" x14ac:dyDescent="0.25">
      <c r="A404" s="75">
        <f t="shared" si="6"/>
        <v>2020</v>
      </c>
      <c r="B404" s="76">
        <v>43868</v>
      </c>
      <c r="C404" s="86">
        <v>43868</v>
      </c>
      <c r="D404" s="77">
        <v>1147</v>
      </c>
      <c r="E404" s="80">
        <v>1173</v>
      </c>
      <c r="F404" s="80">
        <v>935</v>
      </c>
      <c r="G404" s="78">
        <v>0.69620253164556967</v>
      </c>
      <c r="H404" s="78">
        <v>0.73417721518987344</v>
      </c>
      <c r="I404" s="78">
        <v>0.810126582278481</v>
      </c>
      <c r="J404" s="75">
        <v>79</v>
      </c>
      <c r="K404" s="79">
        <v>4.0393518518518521E-3</v>
      </c>
      <c r="L404" s="79">
        <v>5.2442129629629635E-3</v>
      </c>
      <c r="M404" s="79">
        <v>9.3391203703703692E-3</v>
      </c>
      <c r="N404" s="75">
        <v>669</v>
      </c>
      <c r="O404" s="79">
        <v>1.4965277777777779E-2</v>
      </c>
      <c r="P404" s="79">
        <v>2.3849537037037037E-2</v>
      </c>
      <c r="Q404" s="79">
        <v>8.2333333333333383E-2</v>
      </c>
      <c r="R404" s="25">
        <v>673</v>
      </c>
      <c r="S404" s="25">
        <v>49</v>
      </c>
      <c r="T404" s="79">
        <v>2.5584118509575707E-2</v>
      </c>
      <c r="U404" s="80">
        <v>250.29803516666669</v>
      </c>
      <c r="X404" s="81">
        <v>1.0146999999999999</v>
      </c>
      <c r="Y404" s="80">
        <v>360.23333333333335</v>
      </c>
    </row>
    <row r="405" spans="1:25" hidden="1" x14ac:dyDescent="0.25">
      <c r="A405" s="75">
        <f t="shared" si="6"/>
        <v>2020</v>
      </c>
      <c r="B405" s="76">
        <v>43869</v>
      </c>
      <c r="C405" s="86">
        <v>43869</v>
      </c>
      <c r="D405" s="77">
        <v>1275</v>
      </c>
      <c r="E405" s="80">
        <v>1249</v>
      </c>
      <c r="F405" s="80">
        <v>971</v>
      </c>
      <c r="G405" s="78">
        <v>0.70731707317073167</v>
      </c>
      <c r="H405" s="78">
        <v>0.76829268292682928</v>
      </c>
      <c r="I405" s="78">
        <v>0.80487804878048785</v>
      </c>
      <c r="J405" s="75">
        <v>82</v>
      </c>
      <c r="K405" s="79">
        <v>4.2881944444444452E-3</v>
      </c>
      <c r="L405" s="79">
        <v>5.2465277777777779E-3</v>
      </c>
      <c r="M405" s="79">
        <v>9.0353009259259275E-3</v>
      </c>
      <c r="N405" s="75">
        <v>720</v>
      </c>
      <c r="O405" s="79">
        <v>1.4461805555555556E-2</v>
      </c>
      <c r="P405" s="79">
        <v>2.128877314814815E-2</v>
      </c>
      <c r="Q405" s="79">
        <v>6.9428819444444359E-2</v>
      </c>
      <c r="R405" s="25">
        <v>640</v>
      </c>
      <c r="S405" s="25">
        <v>83</v>
      </c>
      <c r="T405" s="79">
        <v>1.9032669357359769E-2</v>
      </c>
      <c r="U405" s="80">
        <v>140.24970783333328</v>
      </c>
      <c r="X405" s="81">
        <v>0.94873333333333332</v>
      </c>
      <c r="Y405" s="80">
        <v>330.5</v>
      </c>
    </row>
    <row r="406" spans="1:25" hidden="1" x14ac:dyDescent="0.25">
      <c r="A406" s="75">
        <f t="shared" si="6"/>
        <v>2020</v>
      </c>
      <c r="B406" s="76">
        <v>43870</v>
      </c>
      <c r="C406" s="86">
        <v>43870</v>
      </c>
      <c r="D406" s="77">
        <v>1257</v>
      </c>
      <c r="E406" s="80">
        <v>1218</v>
      </c>
      <c r="F406" s="80">
        <v>953</v>
      </c>
      <c r="G406" s="78">
        <v>0.58750000000000002</v>
      </c>
      <c r="H406" s="78">
        <v>0.67500000000000004</v>
      </c>
      <c r="I406" s="78">
        <v>0.76249999999999996</v>
      </c>
      <c r="J406" s="75">
        <v>80</v>
      </c>
      <c r="K406" s="79">
        <v>4.84375E-3</v>
      </c>
      <c r="L406" s="79">
        <v>5.7719907407407416E-3</v>
      </c>
      <c r="M406" s="79">
        <v>1.1189814814814807E-2</v>
      </c>
      <c r="N406" s="75">
        <v>730</v>
      </c>
      <c r="O406" s="79">
        <v>1.7094907407407409E-2</v>
      </c>
      <c r="P406" s="79">
        <v>2.6181712962962969E-2</v>
      </c>
      <c r="Q406" s="79">
        <v>9.0190393518518527E-2</v>
      </c>
      <c r="R406" s="25">
        <v>638</v>
      </c>
      <c r="S406" s="25">
        <v>63</v>
      </c>
      <c r="T406" s="79">
        <v>1.897202634869596E-2</v>
      </c>
      <c r="U406" s="80">
        <v>149.90026316666672</v>
      </c>
      <c r="X406" s="81">
        <v>0.96579999999999988</v>
      </c>
      <c r="Y406" s="80">
        <v>343.41666666666669</v>
      </c>
    </row>
    <row r="407" spans="1:25" hidden="1" x14ac:dyDescent="0.25">
      <c r="A407" s="75">
        <f t="shared" si="6"/>
        <v>2020</v>
      </c>
      <c r="B407" s="76">
        <v>43871</v>
      </c>
      <c r="C407" s="86">
        <v>43871</v>
      </c>
      <c r="D407" s="77">
        <v>1254</v>
      </c>
      <c r="E407" s="80">
        <v>1255</v>
      </c>
      <c r="F407" s="80">
        <v>975</v>
      </c>
      <c r="G407" s="78">
        <v>0.62068965517241381</v>
      </c>
      <c r="H407" s="78">
        <v>0.68965517241379315</v>
      </c>
      <c r="I407" s="78">
        <v>0.72413793103448276</v>
      </c>
      <c r="J407" s="75">
        <v>58</v>
      </c>
      <c r="K407" s="79">
        <v>3.8310185185185188E-3</v>
      </c>
      <c r="L407" s="79">
        <v>5.6765046296296294E-3</v>
      </c>
      <c r="M407" s="79">
        <v>1.1434027777777774E-2</v>
      </c>
      <c r="N407" s="75">
        <v>700</v>
      </c>
      <c r="O407" s="79">
        <v>1.7783564814814815E-2</v>
      </c>
      <c r="P407" s="79">
        <v>2.5451967592592592E-2</v>
      </c>
      <c r="Q407" s="79">
        <v>9.6989583333333129E-2</v>
      </c>
      <c r="R407" s="25">
        <v>696</v>
      </c>
      <c r="S407" s="25">
        <v>75</v>
      </c>
      <c r="T407" s="79">
        <v>2.8552455259395426E-2</v>
      </c>
      <c r="U407" s="80">
        <v>270.09497950000014</v>
      </c>
      <c r="X407" s="81">
        <v>0.98513333333333331</v>
      </c>
      <c r="Y407" s="80">
        <v>378.86666666666667</v>
      </c>
    </row>
    <row r="408" spans="1:25" hidden="1" x14ac:dyDescent="0.25">
      <c r="A408" s="75">
        <f t="shared" si="6"/>
        <v>2020</v>
      </c>
      <c r="B408" s="76">
        <v>43872</v>
      </c>
      <c r="C408" s="86">
        <v>43872</v>
      </c>
      <c r="D408" s="77">
        <v>1189</v>
      </c>
      <c r="E408" s="80">
        <v>1167</v>
      </c>
      <c r="F408" s="80">
        <v>885</v>
      </c>
      <c r="G408" s="78">
        <v>0.62121212121212122</v>
      </c>
      <c r="H408" s="78">
        <v>0.71212121212121215</v>
      </c>
      <c r="I408" s="78">
        <v>0.78787878787878785</v>
      </c>
      <c r="J408" s="75">
        <v>66</v>
      </c>
      <c r="K408" s="79">
        <v>4.6238425925925926E-3</v>
      </c>
      <c r="L408" s="79">
        <v>5.6915509259259254E-3</v>
      </c>
      <c r="M408" s="79">
        <v>9.7887731481481471E-3</v>
      </c>
      <c r="N408" s="75">
        <v>639</v>
      </c>
      <c r="O408" s="79">
        <v>1.6932870370370369E-2</v>
      </c>
      <c r="P408" s="79">
        <v>2.5718750000000002E-2</v>
      </c>
      <c r="Q408" s="79">
        <v>0.11962847222222218</v>
      </c>
      <c r="R408" s="25">
        <v>624</v>
      </c>
      <c r="S408" s="25">
        <v>74</v>
      </c>
      <c r="T408" s="79">
        <v>2.6971731795793395E-2</v>
      </c>
      <c r="U408" s="80">
        <v>237.5769260000001</v>
      </c>
      <c r="X408" s="81">
        <v>0.98126666666666662</v>
      </c>
      <c r="Y408" s="80">
        <v>263.14999999999998</v>
      </c>
    </row>
    <row r="409" spans="1:25" hidden="1" x14ac:dyDescent="0.25">
      <c r="A409" s="75">
        <f t="shared" si="6"/>
        <v>2020</v>
      </c>
      <c r="B409" s="76">
        <v>43873</v>
      </c>
      <c r="C409" s="86">
        <v>43873</v>
      </c>
      <c r="D409" s="77">
        <v>1282</v>
      </c>
      <c r="E409" s="80">
        <v>1228</v>
      </c>
      <c r="F409" s="80">
        <v>949</v>
      </c>
      <c r="G409" s="78">
        <v>0.74647887323943662</v>
      </c>
      <c r="H409" s="78">
        <v>0.80281690140845074</v>
      </c>
      <c r="I409" s="78">
        <v>0.83098591549295775</v>
      </c>
      <c r="J409" s="75">
        <v>71</v>
      </c>
      <c r="K409" s="79">
        <v>3.8657407407407408E-3</v>
      </c>
      <c r="L409" s="79">
        <v>4.936342592592592E-3</v>
      </c>
      <c r="M409" s="79">
        <v>9.253472222222222E-3</v>
      </c>
      <c r="N409" s="75">
        <v>684</v>
      </c>
      <c r="O409" s="79">
        <v>1.9571759259259261E-2</v>
      </c>
      <c r="P409" s="79">
        <v>2.782349537037037E-2</v>
      </c>
      <c r="Q409" s="79">
        <v>0.11429803240740743</v>
      </c>
      <c r="R409" s="25">
        <v>673</v>
      </c>
      <c r="S409" s="25">
        <v>69</v>
      </c>
      <c r="T409" s="79">
        <v>2.5671965245971158E-2</v>
      </c>
      <c r="U409" s="80">
        <v>232.9269161666667</v>
      </c>
      <c r="X409" s="81">
        <v>0.99739999999999995</v>
      </c>
      <c r="Y409" s="80">
        <v>283.23333333333335</v>
      </c>
    </row>
    <row r="410" spans="1:25" hidden="1" x14ac:dyDescent="0.25">
      <c r="A410" s="75">
        <f t="shared" si="6"/>
        <v>2020</v>
      </c>
      <c r="B410" s="76">
        <v>43874</v>
      </c>
      <c r="C410" s="86">
        <v>43874</v>
      </c>
      <c r="D410" s="77">
        <v>1237</v>
      </c>
      <c r="E410" s="80">
        <v>1204</v>
      </c>
      <c r="F410" s="80">
        <v>937</v>
      </c>
      <c r="G410" s="78">
        <v>0.68354430379746833</v>
      </c>
      <c r="H410" s="78">
        <v>0.72151898734177211</v>
      </c>
      <c r="I410" s="78">
        <v>0.74683544303797467</v>
      </c>
      <c r="J410" s="75">
        <v>79</v>
      </c>
      <c r="K410" s="79">
        <v>3.6111111111111114E-3</v>
      </c>
      <c r="L410" s="79">
        <v>5.3356481481481493E-3</v>
      </c>
      <c r="M410" s="79">
        <v>1.0059027777777778E-2</v>
      </c>
      <c r="N410" s="75">
        <v>698</v>
      </c>
      <c r="O410" s="79">
        <v>2.1012731481481483E-2</v>
      </c>
      <c r="P410" s="79">
        <v>3.2300347222222227E-2</v>
      </c>
      <c r="Q410" s="79">
        <v>0.11891782407407406</v>
      </c>
      <c r="R410" s="25">
        <v>680</v>
      </c>
      <c r="S410" s="25">
        <v>74</v>
      </c>
      <c r="T410" s="79">
        <v>2.3879381561516817E-2</v>
      </c>
      <c r="U410" s="80">
        <v>218.90775600000009</v>
      </c>
      <c r="X410" s="81">
        <v>0.97040000000000004</v>
      </c>
      <c r="Y410" s="80">
        <v>340.76666666666665</v>
      </c>
    </row>
    <row r="411" spans="1:25" hidden="1" x14ac:dyDescent="0.25">
      <c r="A411" s="75">
        <f t="shared" si="6"/>
        <v>2020</v>
      </c>
      <c r="B411" s="76">
        <v>43875</v>
      </c>
      <c r="C411" s="86">
        <v>43875</v>
      </c>
      <c r="D411" s="77">
        <v>1306</v>
      </c>
      <c r="E411" s="80">
        <v>1273</v>
      </c>
      <c r="F411" s="80">
        <v>970</v>
      </c>
      <c r="G411" s="78">
        <v>0.73611111111111116</v>
      </c>
      <c r="H411" s="78">
        <v>0.79166666666666663</v>
      </c>
      <c r="I411" s="78">
        <v>0.83333333333333337</v>
      </c>
      <c r="J411" s="75">
        <v>72</v>
      </c>
      <c r="K411" s="79">
        <v>3.4143518518518516E-3</v>
      </c>
      <c r="L411" s="79">
        <v>4.9826388888888889E-3</v>
      </c>
      <c r="M411" s="79">
        <v>8.8067129629629641E-3</v>
      </c>
      <c r="N411" s="75">
        <v>683</v>
      </c>
      <c r="O411" s="79">
        <v>1.9768518518518519E-2</v>
      </c>
      <c r="P411" s="79">
        <v>3.0982638888888893E-2</v>
      </c>
      <c r="Q411" s="79">
        <v>0.13856597222222211</v>
      </c>
      <c r="R411" s="25">
        <v>656</v>
      </c>
      <c r="S411" s="25">
        <v>77</v>
      </c>
      <c r="T411" s="79">
        <v>2.4304494315245489E-2</v>
      </c>
      <c r="U411" s="80">
        <v>196.58220950000023</v>
      </c>
      <c r="X411" s="81">
        <v>0.93326666666666658</v>
      </c>
      <c r="Y411" s="80">
        <v>344.05</v>
      </c>
    </row>
    <row r="412" spans="1:25" hidden="1" x14ac:dyDescent="0.25">
      <c r="A412" s="75">
        <f t="shared" si="6"/>
        <v>2020</v>
      </c>
      <c r="B412" s="76">
        <v>43876</v>
      </c>
      <c r="C412" s="86">
        <v>43876</v>
      </c>
      <c r="D412" s="77">
        <v>1379</v>
      </c>
      <c r="E412" s="80">
        <v>1297</v>
      </c>
      <c r="F412" s="80">
        <v>933</v>
      </c>
      <c r="G412" s="78">
        <v>0.7432432432432432</v>
      </c>
      <c r="H412" s="78">
        <v>0.79729729729729726</v>
      </c>
      <c r="I412" s="78">
        <v>0.82432432432432434</v>
      </c>
      <c r="J412" s="75">
        <v>74</v>
      </c>
      <c r="K412" s="79">
        <v>3.3622685185185188E-3</v>
      </c>
      <c r="L412" s="79">
        <v>4.3327546296296308E-3</v>
      </c>
      <c r="M412" s="79">
        <v>1.1368634259259261E-2</v>
      </c>
      <c r="N412" s="75">
        <v>697</v>
      </c>
      <c r="O412" s="79">
        <v>2.0069444444444445E-2</v>
      </c>
      <c r="P412" s="79">
        <v>2.9793981481481491E-2</v>
      </c>
      <c r="Q412" s="79">
        <v>0.11758796296296292</v>
      </c>
      <c r="R412" s="25">
        <v>632</v>
      </c>
      <c r="S412" s="25">
        <v>61</v>
      </c>
      <c r="T412" s="79">
        <v>2.2904429697129768E-2</v>
      </c>
      <c r="U412" s="80">
        <v>186.21275433333329</v>
      </c>
      <c r="X412" s="81">
        <v>0.92836666666666667</v>
      </c>
      <c r="Y412" s="80">
        <v>271.98333333333335</v>
      </c>
    </row>
    <row r="413" spans="1:25" hidden="1" x14ac:dyDescent="0.25">
      <c r="A413" s="75">
        <f t="shared" si="6"/>
        <v>2020</v>
      </c>
      <c r="B413" s="76">
        <v>43877</v>
      </c>
      <c r="C413" s="86">
        <v>43877</v>
      </c>
      <c r="D413" s="77">
        <v>1360</v>
      </c>
      <c r="E413" s="80">
        <v>1284</v>
      </c>
      <c r="F413" s="80">
        <v>935</v>
      </c>
      <c r="G413" s="78">
        <v>0.63513513513513509</v>
      </c>
      <c r="H413" s="78">
        <v>0.71621621621621623</v>
      </c>
      <c r="I413" s="78">
        <v>0.77027027027027029</v>
      </c>
      <c r="J413" s="75">
        <v>75</v>
      </c>
      <c r="K413" s="79">
        <v>4.0972222222222226E-3</v>
      </c>
      <c r="L413" s="79">
        <v>5.6498842592592599E-3</v>
      </c>
      <c r="M413" s="79">
        <v>1.2239004629629626E-2</v>
      </c>
      <c r="N413" s="75">
        <v>741</v>
      </c>
      <c r="O413" s="79">
        <v>2.5358796296296296E-2</v>
      </c>
      <c r="P413" s="79">
        <v>3.6064814814814813E-2</v>
      </c>
      <c r="Q413" s="79">
        <v>0.10995370370370372</v>
      </c>
      <c r="R413" s="25">
        <v>622</v>
      </c>
      <c r="S413" s="25">
        <v>69</v>
      </c>
      <c r="T413" s="79">
        <v>2.7431088008800893E-2</v>
      </c>
      <c r="U413" s="80">
        <v>249.83081649999991</v>
      </c>
      <c r="X413" s="81">
        <v>0.91056666666666664</v>
      </c>
      <c r="Y413" s="80">
        <v>271.89999999999998</v>
      </c>
    </row>
    <row r="414" spans="1:25" hidden="1" x14ac:dyDescent="0.25">
      <c r="A414" s="75">
        <f t="shared" si="6"/>
        <v>2020</v>
      </c>
      <c r="B414" s="76">
        <v>43878</v>
      </c>
      <c r="C414" s="86">
        <v>43878</v>
      </c>
      <c r="D414" s="77">
        <v>1425</v>
      </c>
      <c r="E414" s="80">
        <v>1309</v>
      </c>
      <c r="F414" s="80">
        <v>947</v>
      </c>
      <c r="G414" s="78">
        <v>0.6179775280898876</v>
      </c>
      <c r="H414" s="78">
        <v>0.6853932584269663</v>
      </c>
      <c r="I414" s="78">
        <v>0.7640449438202247</v>
      </c>
      <c r="J414" s="75">
        <v>89</v>
      </c>
      <c r="K414" s="79">
        <v>4.5486111111111109E-3</v>
      </c>
      <c r="L414" s="79">
        <v>5.8750000000000009E-3</v>
      </c>
      <c r="M414" s="79">
        <v>1.2613425925925915E-2</v>
      </c>
      <c r="N414" s="75">
        <v>706</v>
      </c>
      <c r="O414" s="79">
        <v>2.717013888888889E-2</v>
      </c>
      <c r="P414" s="79">
        <v>4.3489583333333338E-2</v>
      </c>
      <c r="Q414" s="79">
        <v>0.19309606481481484</v>
      </c>
      <c r="R414" s="25">
        <v>662</v>
      </c>
      <c r="S414" s="25">
        <v>77</v>
      </c>
      <c r="T414" s="79">
        <v>3.8000743245525159E-2</v>
      </c>
      <c r="U414" s="80">
        <v>367.66664949999966</v>
      </c>
      <c r="X414" s="81">
        <v>0.94890000000000008</v>
      </c>
      <c r="Y414" s="80">
        <v>378.51666666666665</v>
      </c>
    </row>
    <row r="415" spans="1:25" hidden="1" x14ac:dyDescent="0.25">
      <c r="A415" s="75">
        <f t="shared" si="6"/>
        <v>2020</v>
      </c>
      <c r="B415" s="76">
        <v>43879</v>
      </c>
      <c r="C415" s="86">
        <v>43879</v>
      </c>
      <c r="D415" s="77">
        <v>1280</v>
      </c>
      <c r="E415" s="80">
        <v>1208</v>
      </c>
      <c r="F415" s="80">
        <v>859</v>
      </c>
      <c r="G415" s="78">
        <v>0.61904761904761907</v>
      </c>
      <c r="H415" s="78">
        <v>0.73015873015873012</v>
      </c>
      <c r="I415" s="78">
        <v>0.77777777777777779</v>
      </c>
      <c r="J415" s="75">
        <v>63</v>
      </c>
      <c r="K415" s="79">
        <v>4.0393518518518521E-3</v>
      </c>
      <c r="L415" s="79">
        <v>5.650462962962963E-3</v>
      </c>
      <c r="M415" s="79">
        <v>1.0506944444444444E-2</v>
      </c>
      <c r="N415" s="75">
        <v>621</v>
      </c>
      <c r="O415" s="79">
        <v>3.0046296296296297E-2</v>
      </c>
      <c r="P415" s="79">
        <v>4.4641782407407425E-2</v>
      </c>
      <c r="Q415" s="79">
        <v>0.17531249999999973</v>
      </c>
      <c r="R415" s="25">
        <v>607</v>
      </c>
      <c r="S415" s="25">
        <v>45</v>
      </c>
      <c r="T415" s="79">
        <v>2.9683490406162468E-2</v>
      </c>
      <c r="U415" s="80">
        <v>329.02192400000001</v>
      </c>
      <c r="X415" s="81">
        <v>0.92793333333333328</v>
      </c>
      <c r="Y415" s="80">
        <v>351.58333333333331</v>
      </c>
    </row>
    <row r="416" spans="1:25" hidden="1" x14ac:dyDescent="0.25">
      <c r="A416" s="75">
        <f t="shared" si="6"/>
        <v>2020</v>
      </c>
      <c r="B416" s="76">
        <v>43880</v>
      </c>
      <c r="C416" s="86">
        <v>43880</v>
      </c>
      <c r="D416" s="77">
        <v>1234</v>
      </c>
      <c r="E416" s="80">
        <v>1216</v>
      </c>
      <c r="F416" s="80">
        <v>923</v>
      </c>
      <c r="G416" s="78">
        <v>0.71212121212121215</v>
      </c>
      <c r="H416" s="78">
        <v>0.74242424242424243</v>
      </c>
      <c r="I416" s="78">
        <v>0.78787878787878785</v>
      </c>
      <c r="J416" s="75">
        <v>66</v>
      </c>
      <c r="K416" s="79">
        <v>3.2754629629629631E-3</v>
      </c>
      <c r="L416" s="79">
        <v>4.852430555555556E-3</v>
      </c>
      <c r="M416" s="79">
        <v>1.2242476851851855E-2</v>
      </c>
      <c r="N416" s="75">
        <v>669</v>
      </c>
      <c r="O416" s="79">
        <v>2.0717592592592593E-2</v>
      </c>
      <c r="P416" s="79">
        <v>3.0071759259259256E-2</v>
      </c>
      <c r="Q416" s="79">
        <v>0.15866203703703707</v>
      </c>
      <c r="R416" s="25">
        <v>651</v>
      </c>
      <c r="S416" s="25">
        <v>63</v>
      </c>
      <c r="T416" s="79">
        <v>2.1679928593232166E-2</v>
      </c>
      <c r="U416" s="80">
        <v>188.22637316666669</v>
      </c>
      <c r="X416" s="81">
        <v>0.90696666666666659</v>
      </c>
      <c r="Y416" s="80">
        <v>306.35000000000002</v>
      </c>
    </row>
    <row r="417" spans="1:25" hidden="1" x14ac:dyDescent="0.25">
      <c r="A417" s="75">
        <f t="shared" si="6"/>
        <v>2020</v>
      </c>
      <c r="B417" s="76">
        <v>43881</v>
      </c>
      <c r="C417" s="86">
        <v>43881</v>
      </c>
      <c r="D417" s="77">
        <v>1271</v>
      </c>
      <c r="E417" s="80">
        <v>1250</v>
      </c>
      <c r="F417" s="80">
        <v>970</v>
      </c>
      <c r="G417" s="78">
        <v>0.72857142857142854</v>
      </c>
      <c r="H417" s="78">
        <v>0.8</v>
      </c>
      <c r="I417" s="78">
        <v>0.8</v>
      </c>
      <c r="J417" s="75">
        <v>70</v>
      </c>
      <c r="K417" s="79">
        <v>4.131944444444445E-3</v>
      </c>
      <c r="L417" s="79">
        <v>4.6788194444444446E-3</v>
      </c>
      <c r="M417" s="79">
        <v>1.0064236111111107E-2</v>
      </c>
      <c r="N417" s="75">
        <v>709</v>
      </c>
      <c r="O417" s="79">
        <v>2.0439814814814817E-2</v>
      </c>
      <c r="P417" s="79">
        <v>2.8821759259259259E-2</v>
      </c>
      <c r="Q417" s="79">
        <v>0.13896990740740744</v>
      </c>
      <c r="R417" s="25">
        <v>687</v>
      </c>
      <c r="S417" s="25">
        <v>81</v>
      </c>
      <c r="T417" s="79">
        <v>2.3541835288065849E-2</v>
      </c>
      <c r="U417" s="80">
        <v>201.73554066666662</v>
      </c>
      <c r="X417" s="81">
        <v>0.94513333333333327</v>
      </c>
      <c r="Y417" s="80">
        <v>310.05</v>
      </c>
    </row>
    <row r="418" spans="1:25" hidden="1" x14ac:dyDescent="0.25">
      <c r="A418" s="75">
        <f t="shared" si="6"/>
        <v>2020</v>
      </c>
      <c r="B418" s="76">
        <v>43882</v>
      </c>
      <c r="C418" s="86">
        <v>43882</v>
      </c>
      <c r="D418" s="77">
        <v>1263</v>
      </c>
      <c r="E418" s="80">
        <v>1249</v>
      </c>
      <c r="F418" s="80">
        <v>927</v>
      </c>
      <c r="G418" s="78">
        <v>0.71212121212121215</v>
      </c>
      <c r="H418" s="78">
        <v>0.77272727272727271</v>
      </c>
      <c r="I418" s="78">
        <v>0.80303030303030298</v>
      </c>
      <c r="J418" s="75">
        <v>66</v>
      </c>
      <c r="K418" s="79">
        <v>4.108796296296297E-3</v>
      </c>
      <c r="L418" s="79">
        <v>5.0347222222222225E-3</v>
      </c>
      <c r="M418" s="79">
        <v>1.1145833333333334E-2</v>
      </c>
      <c r="N418" s="75">
        <v>662</v>
      </c>
      <c r="O418" s="79">
        <v>1.9710648148148147E-2</v>
      </c>
      <c r="P418" s="79">
        <v>2.8475694444444446E-2</v>
      </c>
      <c r="Q418" s="79">
        <v>0.10935069444444441</v>
      </c>
      <c r="R418" s="25">
        <v>664</v>
      </c>
      <c r="S418" s="25">
        <v>52</v>
      </c>
      <c r="T418" s="79">
        <v>2.0936414280845268E-2</v>
      </c>
      <c r="U418" s="80">
        <v>154.80469583333328</v>
      </c>
      <c r="X418" s="81">
        <v>0.89273333333333327</v>
      </c>
      <c r="Y418" s="80">
        <v>269.93333333333334</v>
      </c>
    </row>
    <row r="419" spans="1:25" hidden="1" x14ac:dyDescent="0.25">
      <c r="A419" s="75">
        <f t="shared" si="6"/>
        <v>2020</v>
      </c>
      <c r="B419" s="76">
        <v>43883</v>
      </c>
      <c r="C419" s="86">
        <v>43883</v>
      </c>
      <c r="D419" s="77">
        <v>1465</v>
      </c>
      <c r="E419" s="80">
        <v>1318</v>
      </c>
      <c r="F419" s="80">
        <v>978</v>
      </c>
      <c r="G419" s="78">
        <v>0.64646464646464652</v>
      </c>
      <c r="H419" s="78">
        <v>0.70707070707070707</v>
      </c>
      <c r="I419" s="78">
        <v>0.78787878787878785</v>
      </c>
      <c r="J419" s="75">
        <v>99</v>
      </c>
      <c r="K419" s="79">
        <v>3.9814814814814817E-3</v>
      </c>
      <c r="L419" s="79">
        <v>5.5289351851851862E-3</v>
      </c>
      <c r="M419" s="79">
        <v>1.1024305555555553E-2</v>
      </c>
      <c r="N419" s="75">
        <v>738</v>
      </c>
      <c r="O419" s="79">
        <v>2.0862268518518516E-2</v>
      </c>
      <c r="P419" s="79">
        <v>3.3276620370370373E-2</v>
      </c>
      <c r="Q419" s="79">
        <v>0.1415538194444444</v>
      </c>
      <c r="R419" s="25">
        <v>638</v>
      </c>
      <c r="S419" s="25">
        <v>76</v>
      </c>
      <c r="T419" s="79">
        <v>2.2552587293836811E-2</v>
      </c>
      <c r="U419" s="80">
        <v>171.29831799999988</v>
      </c>
      <c r="X419" s="81">
        <v>0.90399999999999991</v>
      </c>
      <c r="Y419" s="80">
        <v>326.35000000000002</v>
      </c>
    </row>
    <row r="420" spans="1:25" hidden="1" x14ac:dyDescent="0.25">
      <c r="A420" s="75">
        <f t="shared" si="6"/>
        <v>2020</v>
      </c>
      <c r="B420" s="76">
        <v>43884</v>
      </c>
      <c r="C420" s="86">
        <v>43884</v>
      </c>
      <c r="D420" s="77">
        <v>1514</v>
      </c>
      <c r="E420" s="80">
        <v>1330</v>
      </c>
      <c r="F420" s="80">
        <v>943</v>
      </c>
      <c r="G420" s="78">
        <v>0.62352941176470589</v>
      </c>
      <c r="H420" s="78">
        <v>0.68235294117647061</v>
      </c>
      <c r="I420" s="78">
        <v>0.71764705882352942</v>
      </c>
      <c r="J420" s="75">
        <v>86</v>
      </c>
      <c r="K420" s="79">
        <v>4.7280092592592599E-3</v>
      </c>
      <c r="L420" s="79">
        <v>5.9814814814814817E-3</v>
      </c>
      <c r="M420" s="79">
        <v>1.2421296296296295E-2</v>
      </c>
      <c r="N420" s="75">
        <v>718</v>
      </c>
      <c r="O420" s="79">
        <v>2.5434027777777778E-2</v>
      </c>
      <c r="P420" s="79">
        <v>3.9928240740740743E-2</v>
      </c>
      <c r="Q420" s="79">
        <v>0.16724305555555555</v>
      </c>
      <c r="R420" s="25">
        <v>625</v>
      </c>
      <c r="S420" s="25">
        <v>55</v>
      </c>
      <c r="T420" s="79">
        <v>2.6459273570394501E-2</v>
      </c>
      <c r="U420" s="80">
        <v>250.86276550000002</v>
      </c>
      <c r="X420" s="81">
        <v>0.91946666666666665</v>
      </c>
      <c r="Y420" s="80">
        <v>265.60000000000002</v>
      </c>
    </row>
    <row r="421" spans="1:25" hidden="1" x14ac:dyDescent="0.25">
      <c r="A421" s="75">
        <f t="shared" si="6"/>
        <v>2020</v>
      </c>
      <c r="B421" s="76">
        <v>43885</v>
      </c>
      <c r="C421" s="86">
        <v>43885</v>
      </c>
      <c r="D421" s="77">
        <v>1241</v>
      </c>
      <c r="E421" s="80">
        <v>1202</v>
      </c>
      <c r="F421" s="80">
        <v>926</v>
      </c>
      <c r="G421" s="78">
        <v>0.76666666666666672</v>
      </c>
      <c r="H421" s="78">
        <v>0.8</v>
      </c>
      <c r="I421" s="78">
        <v>0.8666666666666667</v>
      </c>
      <c r="J421" s="75">
        <v>60</v>
      </c>
      <c r="K421" s="79">
        <v>3.3159722222222228E-3</v>
      </c>
      <c r="L421" s="79">
        <v>4.7094907407407415E-3</v>
      </c>
      <c r="M421" s="79">
        <v>9.8396990740740719E-3</v>
      </c>
      <c r="N421" s="75">
        <v>672</v>
      </c>
      <c r="O421" s="79">
        <v>2.0532407407407409E-2</v>
      </c>
      <c r="P421" s="79">
        <v>3.3518518518518531E-2</v>
      </c>
      <c r="Q421" s="79">
        <v>0.13254340277777774</v>
      </c>
      <c r="R421" s="25">
        <v>661</v>
      </c>
      <c r="S421" s="25">
        <v>59</v>
      </c>
      <c r="T421" s="79">
        <v>3.4762239631336421E-2</v>
      </c>
      <c r="U421" s="80">
        <v>330.16636700000026</v>
      </c>
      <c r="X421" s="81">
        <v>0.95343333333333335</v>
      </c>
      <c r="Y421" s="80">
        <v>299.2</v>
      </c>
    </row>
    <row r="422" spans="1:25" hidden="1" x14ac:dyDescent="0.25">
      <c r="A422" s="75">
        <f t="shared" si="6"/>
        <v>2020</v>
      </c>
      <c r="B422" s="76">
        <v>43886</v>
      </c>
      <c r="C422" s="86">
        <v>43886</v>
      </c>
      <c r="D422" s="77">
        <v>1269</v>
      </c>
      <c r="E422" s="80">
        <v>1193</v>
      </c>
      <c r="F422" s="80">
        <v>881</v>
      </c>
      <c r="G422" s="78">
        <v>0.68852459016393441</v>
      </c>
      <c r="H422" s="78">
        <v>0.72131147540983609</v>
      </c>
      <c r="I422" s="78">
        <v>0.75409836065573765</v>
      </c>
      <c r="J422" s="75">
        <v>61</v>
      </c>
      <c r="K422" s="79">
        <v>3.9583333333333337E-3</v>
      </c>
      <c r="L422" s="79">
        <v>5.2546296296296299E-3</v>
      </c>
      <c r="M422" s="79">
        <v>1.1689814814814814E-2</v>
      </c>
      <c r="N422" s="75">
        <v>646</v>
      </c>
      <c r="O422" s="79">
        <v>2.4704861111111115E-2</v>
      </c>
      <c r="P422" s="79">
        <v>3.7048611111111115E-2</v>
      </c>
      <c r="Q422" s="79">
        <v>0.15341724537037038</v>
      </c>
      <c r="R422" s="25">
        <v>626</v>
      </c>
      <c r="S422" s="25">
        <v>66</v>
      </c>
      <c r="T422" s="79">
        <v>3.0536686086429735E-2</v>
      </c>
      <c r="U422" s="80">
        <v>319.74247783333323</v>
      </c>
      <c r="X422" s="81">
        <v>0.9587</v>
      </c>
      <c r="Y422" s="80">
        <v>344.3</v>
      </c>
    </row>
    <row r="423" spans="1:25" hidden="1" x14ac:dyDescent="0.25">
      <c r="A423" s="75">
        <f t="shared" si="6"/>
        <v>2020</v>
      </c>
      <c r="B423" s="76">
        <v>43887</v>
      </c>
      <c r="C423" s="86">
        <v>43887</v>
      </c>
      <c r="D423" s="77">
        <v>1267</v>
      </c>
      <c r="E423" s="80">
        <v>1219</v>
      </c>
      <c r="F423" s="80">
        <v>918</v>
      </c>
      <c r="G423" s="78">
        <v>0.70588235294117652</v>
      </c>
      <c r="H423" s="78">
        <v>0.79411764705882348</v>
      </c>
      <c r="I423" s="78">
        <v>0.82352941176470584</v>
      </c>
      <c r="J423" s="75">
        <v>68</v>
      </c>
      <c r="K423" s="79">
        <v>3.9699074074074072E-3</v>
      </c>
      <c r="L423" s="79">
        <v>4.3246527777777788E-3</v>
      </c>
      <c r="M423" s="79">
        <v>1.0074652777777778E-2</v>
      </c>
      <c r="N423" s="75">
        <v>685</v>
      </c>
      <c r="O423" s="79">
        <v>2.2708333333333337E-2</v>
      </c>
      <c r="P423" s="79">
        <v>3.4805555555555562E-2</v>
      </c>
      <c r="Q423" s="79">
        <v>0.1298356481481481</v>
      </c>
      <c r="R423" s="25">
        <v>640</v>
      </c>
      <c r="S423" s="25">
        <v>69</v>
      </c>
      <c r="T423" s="79">
        <v>2.7752926528665241E-2</v>
      </c>
      <c r="U423" s="80">
        <v>236.04970899999987</v>
      </c>
      <c r="X423" s="81">
        <v>0.95213333333333328</v>
      </c>
      <c r="Y423" s="80">
        <v>316.36666666666667</v>
      </c>
    </row>
    <row r="424" spans="1:25" hidden="1" x14ac:dyDescent="0.25">
      <c r="A424" s="75">
        <f t="shared" si="6"/>
        <v>2020</v>
      </c>
      <c r="B424" s="76">
        <v>43888</v>
      </c>
      <c r="C424" s="86">
        <v>43888</v>
      </c>
      <c r="D424" s="77">
        <v>1425</v>
      </c>
      <c r="E424" s="80">
        <v>1284</v>
      </c>
      <c r="F424" s="80">
        <v>939</v>
      </c>
      <c r="G424" s="78">
        <v>0.70769230769230773</v>
      </c>
      <c r="H424" s="78">
        <v>0.76923076923076927</v>
      </c>
      <c r="I424" s="78">
        <v>0.8</v>
      </c>
      <c r="J424" s="75">
        <v>65</v>
      </c>
      <c r="K424" s="79">
        <v>3.9467592592592592E-3</v>
      </c>
      <c r="L424" s="79">
        <v>5.2268518518518523E-3</v>
      </c>
      <c r="M424" s="79">
        <v>1.0326388888888887E-2</v>
      </c>
      <c r="N424" s="75">
        <v>726</v>
      </c>
      <c r="O424" s="79">
        <v>2.4646990740740737E-2</v>
      </c>
      <c r="P424" s="79">
        <v>3.8041666666666675E-2</v>
      </c>
      <c r="Q424" s="79">
        <v>0.19341666666666604</v>
      </c>
      <c r="R424" s="25">
        <v>658</v>
      </c>
      <c r="S424" s="25">
        <v>68</v>
      </c>
      <c r="T424" s="79">
        <v>2.705255562988448E-2</v>
      </c>
      <c r="U424" s="80">
        <v>260.28025700000006</v>
      </c>
      <c r="X424" s="81">
        <v>0.96073333333333333</v>
      </c>
      <c r="Y424" s="80">
        <v>381.91666666666669</v>
      </c>
    </row>
    <row r="425" spans="1:25" hidden="1" x14ac:dyDescent="0.25">
      <c r="A425" s="75">
        <f t="shared" si="6"/>
        <v>2020</v>
      </c>
      <c r="B425" s="76">
        <v>43889</v>
      </c>
      <c r="C425" s="86">
        <v>43889</v>
      </c>
      <c r="D425" s="77">
        <v>1434</v>
      </c>
      <c r="E425" s="80">
        <v>1283</v>
      </c>
      <c r="F425" s="80">
        <v>917</v>
      </c>
      <c r="G425" s="78">
        <v>0.6</v>
      </c>
      <c r="H425" s="78">
        <v>0.66666666666666663</v>
      </c>
      <c r="I425" s="78">
        <v>0.70666666666666667</v>
      </c>
      <c r="J425" s="75">
        <v>75</v>
      </c>
      <c r="K425" s="79">
        <v>4.5949074074074069E-3</v>
      </c>
      <c r="L425" s="79">
        <v>6.0185185185185185E-3</v>
      </c>
      <c r="M425" s="79">
        <v>1.1978009259259258E-2</v>
      </c>
      <c r="N425" s="75">
        <v>656</v>
      </c>
      <c r="O425" s="79">
        <v>2.7077546296296297E-2</v>
      </c>
      <c r="P425" s="79">
        <v>4.4560185185185189E-2</v>
      </c>
      <c r="Q425" s="79">
        <v>0.18067708333333332</v>
      </c>
      <c r="R425" s="25">
        <v>630</v>
      </c>
      <c r="S425" s="25">
        <v>88</v>
      </c>
      <c r="T425" s="79">
        <v>2.8612193630642352E-2</v>
      </c>
      <c r="U425" s="80">
        <v>274.91469833333332</v>
      </c>
      <c r="X425" s="81">
        <v>0.91576666666666673</v>
      </c>
      <c r="Y425" s="80">
        <v>402.36666666666667</v>
      </c>
    </row>
    <row r="426" spans="1:25" hidden="1" x14ac:dyDescent="0.25">
      <c r="A426" s="75">
        <f t="shared" si="6"/>
        <v>2020</v>
      </c>
      <c r="B426" s="76">
        <v>43890</v>
      </c>
      <c r="C426" s="86">
        <v>43890</v>
      </c>
      <c r="D426" s="77">
        <v>1458</v>
      </c>
      <c r="E426" s="80">
        <v>1288</v>
      </c>
      <c r="F426" s="80">
        <v>908</v>
      </c>
      <c r="G426" s="78">
        <v>0.67500000000000004</v>
      </c>
      <c r="H426" s="78">
        <v>0.72499999999999998</v>
      </c>
      <c r="I426" s="78">
        <v>0.76249999999999996</v>
      </c>
      <c r="J426" s="75">
        <v>80</v>
      </c>
      <c r="K426" s="79">
        <v>3.8310185185185188E-3</v>
      </c>
      <c r="L426" s="79">
        <v>5.1556712962962971E-3</v>
      </c>
      <c r="M426" s="79">
        <v>9.8819444444444415E-3</v>
      </c>
      <c r="N426" s="75">
        <v>701</v>
      </c>
      <c r="O426" s="79">
        <v>2.4270833333333335E-2</v>
      </c>
      <c r="P426" s="79">
        <v>4.0960648148148149E-2</v>
      </c>
      <c r="Q426" s="79">
        <v>0.16300925925925924</v>
      </c>
      <c r="R426" s="25">
        <v>579</v>
      </c>
      <c r="S426" s="25">
        <v>79</v>
      </c>
      <c r="T426" s="79">
        <v>2.4665953868187953E-2</v>
      </c>
      <c r="U426" s="80">
        <v>218.80553766666674</v>
      </c>
      <c r="X426" s="81">
        <v>0.94420000000000004</v>
      </c>
      <c r="Y426" s="80">
        <v>327.13333333333333</v>
      </c>
    </row>
    <row r="427" spans="1:25" hidden="1" x14ac:dyDescent="0.25">
      <c r="A427" s="75">
        <f t="shared" si="6"/>
        <v>2020</v>
      </c>
      <c r="B427" s="76">
        <v>43891</v>
      </c>
      <c r="C427" s="86">
        <v>43891</v>
      </c>
      <c r="D427" s="77">
        <v>1476</v>
      </c>
      <c r="E427" s="80">
        <v>1301</v>
      </c>
      <c r="F427" s="80">
        <v>918</v>
      </c>
      <c r="G427" s="78">
        <v>0.73</v>
      </c>
      <c r="H427" s="78">
        <v>0.78</v>
      </c>
      <c r="I427" s="78">
        <v>0.82</v>
      </c>
      <c r="J427" s="75">
        <v>101</v>
      </c>
      <c r="K427" s="79">
        <v>4.6412037037037038E-3</v>
      </c>
      <c r="L427" s="79">
        <v>5.2546296296296299E-3</v>
      </c>
      <c r="M427" s="79">
        <v>1.0743055555555554E-2</v>
      </c>
      <c r="N427" s="75">
        <v>689</v>
      </c>
      <c r="O427" s="79">
        <v>2.5358796296296296E-2</v>
      </c>
      <c r="P427" s="79">
        <v>4.041608796296297E-2</v>
      </c>
      <c r="Q427" s="79">
        <v>0.18683217592592583</v>
      </c>
      <c r="R427" s="25">
        <v>606</v>
      </c>
      <c r="S427" s="25">
        <v>68</v>
      </c>
      <c r="T427" s="79">
        <v>4.0050589731976956E-2</v>
      </c>
      <c r="U427" s="80">
        <v>380.02719149999962</v>
      </c>
      <c r="X427" s="81">
        <v>0.92379999999999995</v>
      </c>
      <c r="Y427" s="80">
        <v>366.81666666666666</v>
      </c>
    </row>
    <row r="428" spans="1:25" hidden="1" x14ac:dyDescent="0.25">
      <c r="A428" s="75">
        <f t="shared" si="6"/>
        <v>2020</v>
      </c>
      <c r="B428" s="76">
        <v>43892</v>
      </c>
      <c r="C428" s="86">
        <v>43892</v>
      </c>
      <c r="D428" s="77">
        <v>1416</v>
      </c>
      <c r="E428" s="80">
        <v>1257</v>
      </c>
      <c r="F428" s="80">
        <v>927</v>
      </c>
      <c r="G428" s="78">
        <v>0.5757575757575758</v>
      </c>
      <c r="H428" s="78">
        <v>0.66666666666666663</v>
      </c>
      <c r="I428" s="78">
        <v>0.70707070707070707</v>
      </c>
      <c r="J428" s="75">
        <v>99</v>
      </c>
      <c r="K428" s="79">
        <v>4.7569444444444447E-3</v>
      </c>
      <c r="L428" s="79">
        <v>6.1736111111111115E-3</v>
      </c>
      <c r="M428" s="79">
        <v>1.2577546296296295E-2</v>
      </c>
      <c r="N428" s="75">
        <v>656</v>
      </c>
      <c r="O428" s="79">
        <v>2.717013888888889E-2</v>
      </c>
      <c r="P428" s="79">
        <v>4.2045717592592596E-2</v>
      </c>
      <c r="Q428" s="79">
        <v>0.19152199074074075</v>
      </c>
      <c r="R428" s="25">
        <v>645</v>
      </c>
      <c r="S428" s="25">
        <v>69</v>
      </c>
      <c r="T428" s="79">
        <v>4.4567217187500008E-2</v>
      </c>
      <c r="U428" s="80">
        <v>472.00109200000014</v>
      </c>
      <c r="X428" s="81">
        <v>0.97523333333333329</v>
      </c>
      <c r="Y428" s="80">
        <v>438.66666666666669</v>
      </c>
    </row>
    <row r="429" spans="1:25" hidden="1" x14ac:dyDescent="0.25">
      <c r="A429" s="75">
        <f t="shared" si="6"/>
        <v>2020</v>
      </c>
      <c r="B429" s="76">
        <v>43893</v>
      </c>
      <c r="C429" s="86">
        <v>43893</v>
      </c>
      <c r="D429" s="77">
        <v>1247</v>
      </c>
      <c r="E429" s="80">
        <v>1160</v>
      </c>
      <c r="F429" s="80">
        <v>844</v>
      </c>
      <c r="G429" s="78">
        <v>0.76666666666666672</v>
      </c>
      <c r="H429" s="78">
        <v>0.8</v>
      </c>
      <c r="I429" s="78">
        <v>0.8</v>
      </c>
      <c r="J429" s="75">
        <v>61</v>
      </c>
      <c r="K429" s="79">
        <v>3.4490740740740745E-3</v>
      </c>
      <c r="L429" s="79">
        <v>4.1533564814814818E-3</v>
      </c>
      <c r="M429" s="79">
        <v>1.0748263888888885E-2</v>
      </c>
      <c r="N429" s="75">
        <v>635</v>
      </c>
      <c r="O429" s="79">
        <v>2.238425925925926E-2</v>
      </c>
      <c r="P429" s="79">
        <v>3.2307870370370376E-2</v>
      </c>
      <c r="Q429" s="79">
        <v>0.17716203703703692</v>
      </c>
      <c r="R429" s="25">
        <v>576</v>
      </c>
      <c r="S429" s="25">
        <v>59</v>
      </c>
      <c r="T429" s="79">
        <v>3.5925862015845092E-2</v>
      </c>
      <c r="U429" s="80">
        <v>395.00025399999987</v>
      </c>
      <c r="X429" s="81">
        <v>0.98093333333333332</v>
      </c>
      <c r="Y429" s="80">
        <v>346.16666666666669</v>
      </c>
    </row>
    <row r="430" spans="1:25" hidden="1" x14ac:dyDescent="0.25">
      <c r="A430" s="75">
        <f t="shared" si="6"/>
        <v>2020</v>
      </c>
      <c r="B430" s="76">
        <v>43894</v>
      </c>
      <c r="C430" s="86">
        <v>43894</v>
      </c>
      <c r="D430" s="77">
        <v>1185</v>
      </c>
      <c r="E430" s="80">
        <v>1128</v>
      </c>
      <c r="F430" s="80">
        <v>872</v>
      </c>
      <c r="G430" s="78">
        <v>0.76388888888888884</v>
      </c>
      <c r="H430" s="78">
        <v>0.79166666666666663</v>
      </c>
      <c r="I430" s="78">
        <v>0.81944444444444442</v>
      </c>
      <c r="J430" s="75">
        <v>73</v>
      </c>
      <c r="K430" s="79">
        <v>3.6342592592592594E-3</v>
      </c>
      <c r="L430" s="79">
        <v>4.3315972222222219E-3</v>
      </c>
      <c r="M430" s="79">
        <v>1.0030671296296298E-2</v>
      </c>
      <c r="N430" s="75">
        <v>623</v>
      </c>
      <c r="O430" s="79">
        <v>2.1481481481481483E-2</v>
      </c>
      <c r="P430" s="79">
        <v>3.2498842592592593E-2</v>
      </c>
      <c r="Q430" s="79">
        <v>0.13098842592592594</v>
      </c>
      <c r="R430" s="25">
        <v>602</v>
      </c>
      <c r="S430" s="25">
        <v>58</v>
      </c>
      <c r="T430" s="79">
        <v>3.0624025256769386E-2</v>
      </c>
      <c r="U430" s="80">
        <v>302.82665483333329</v>
      </c>
      <c r="X430" s="81">
        <v>0.97076666666666667</v>
      </c>
      <c r="Y430" s="80">
        <v>329.18333333333334</v>
      </c>
    </row>
    <row r="431" spans="1:25" hidden="1" x14ac:dyDescent="0.25">
      <c r="A431" s="75">
        <f t="shared" si="6"/>
        <v>2020</v>
      </c>
      <c r="B431" s="76">
        <v>43895</v>
      </c>
      <c r="C431" s="86">
        <v>43895</v>
      </c>
      <c r="D431" s="77">
        <v>1309</v>
      </c>
      <c r="E431" s="80">
        <v>1250</v>
      </c>
      <c r="F431" s="80">
        <v>941</v>
      </c>
      <c r="G431" s="78">
        <v>0.63095238095238093</v>
      </c>
      <c r="H431" s="78">
        <v>0.70238095238095233</v>
      </c>
      <c r="I431" s="78">
        <v>0.77380952380952384</v>
      </c>
      <c r="J431" s="75">
        <v>84</v>
      </c>
      <c r="K431" s="79">
        <v>4.1377314814814818E-3</v>
      </c>
      <c r="L431" s="79">
        <v>5.7031250000000007E-3</v>
      </c>
      <c r="M431" s="79">
        <v>1.0608796296296295E-2</v>
      </c>
      <c r="N431" s="75">
        <v>648</v>
      </c>
      <c r="O431" s="79">
        <v>1.9542824074074074E-2</v>
      </c>
      <c r="P431" s="79">
        <v>3.0765046296296294E-2</v>
      </c>
      <c r="Q431" s="79">
        <v>0.10857175925925926</v>
      </c>
      <c r="R431" s="25">
        <v>644</v>
      </c>
      <c r="S431" s="25">
        <v>69</v>
      </c>
      <c r="T431" s="79">
        <v>2.3580809392692859E-2</v>
      </c>
      <c r="U431" s="80">
        <v>199.35442</v>
      </c>
      <c r="X431" s="81">
        <v>0.94233333333333336</v>
      </c>
      <c r="Y431" s="80">
        <v>318.86666666666667</v>
      </c>
    </row>
    <row r="432" spans="1:25" hidden="1" x14ac:dyDescent="0.25">
      <c r="A432" s="75">
        <f t="shared" si="6"/>
        <v>2020</v>
      </c>
      <c r="B432" s="76">
        <v>43896</v>
      </c>
      <c r="C432" s="86">
        <v>43896</v>
      </c>
      <c r="D432" s="77">
        <v>1286</v>
      </c>
      <c r="E432" s="80">
        <v>1193</v>
      </c>
      <c r="F432" s="80">
        <v>929</v>
      </c>
      <c r="G432" s="78">
        <v>0.75</v>
      </c>
      <c r="H432" s="78">
        <v>0.83333333333333337</v>
      </c>
      <c r="I432" s="78">
        <v>0.875</v>
      </c>
      <c r="J432" s="75">
        <v>72</v>
      </c>
      <c r="K432" s="79">
        <v>3.1655092592592594E-3</v>
      </c>
      <c r="L432" s="79">
        <v>4.5856481481481477E-3</v>
      </c>
      <c r="M432" s="79">
        <v>9.9571759259259318E-3</v>
      </c>
      <c r="N432" s="75">
        <v>681</v>
      </c>
      <c r="O432" s="79">
        <v>1.832175925925926E-2</v>
      </c>
      <c r="P432" s="79">
        <v>3.1018518518518518E-2</v>
      </c>
      <c r="Q432" s="79">
        <v>0.12800925925925927</v>
      </c>
      <c r="R432" s="25">
        <v>628</v>
      </c>
      <c r="S432" s="25">
        <v>67</v>
      </c>
      <c r="T432" s="79">
        <v>2.656505343333334E-2</v>
      </c>
      <c r="U432" s="80">
        <v>231.5358160000001</v>
      </c>
      <c r="X432" s="81">
        <v>0.9657</v>
      </c>
      <c r="Y432" s="80">
        <v>351.8</v>
      </c>
    </row>
    <row r="433" spans="1:25" hidden="1" x14ac:dyDescent="0.25">
      <c r="A433" s="75">
        <f t="shared" si="6"/>
        <v>2020</v>
      </c>
      <c r="B433" s="76">
        <v>43897</v>
      </c>
      <c r="C433" s="86">
        <v>43897</v>
      </c>
      <c r="D433" s="77">
        <v>1557</v>
      </c>
      <c r="E433" s="80">
        <v>1337</v>
      </c>
      <c r="F433" s="80">
        <v>957</v>
      </c>
      <c r="G433" s="78">
        <v>0.67924528301886788</v>
      </c>
      <c r="H433" s="78">
        <v>0.71698113207547165</v>
      </c>
      <c r="I433" s="78">
        <v>0.75471698113207553</v>
      </c>
      <c r="J433" s="75">
        <v>106</v>
      </c>
      <c r="K433" s="79">
        <v>4.0046296296296297E-3</v>
      </c>
      <c r="L433" s="79">
        <v>5.2112268518518523E-3</v>
      </c>
      <c r="M433" s="79">
        <v>9.780092592592592E-3</v>
      </c>
      <c r="N433" s="75">
        <v>723</v>
      </c>
      <c r="O433" s="79">
        <v>2.3784722222222224E-2</v>
      </c>
      <c r="P433" s="79">
        <v>3.7855324074074076E-2</v>
      </c>
      <c r="Q433" s="79">
        <v>0.17029976851851841</v>
      </c>
      <c r="R433" s="25">
        <v>643</v>
      </c>
      <c r="S433" s="25">
        <v>71</v>
      </c>
      <c r="T433" s="79">
        <v>2.2854248006484411E-2</v>
      </c>
      <c r="U433" s="80">
        <v>199.83498216666661</v>
      </c>
      <c r="X433" s="81">
        <v>0.86916666666666664</v>
      </c>
      <c r="Y433" s="80">
        <v>294.64999999999998</v>
      </c>
    </row>
    <row r="434" spans="1:25" hidden="1" x14ac:dyDescent="0.25">
      <c r="A434" s="75">
        <f t="shared" si="6"/>
        <v>2020</v>
      </c>
      <c r="B434" s="76">
        <v>43898</v>
      </c>
      <c r="C434" s="86">
        <v>43898</v>
      </c>
      <c r="D434" s="77">
        <v>1626</v>
      </c>
      <c r="E434" s="80">
        <v>1290</v>
      </c>
      <c r="F434" s="80">
        <v>882</v>
      </c>
      <c r="G434" s="78">
        <v>0.580952380952381</v>
      </c>
      <c r="H434" s="78">
        <v>0.61904761904761907</v>
      </c>
      <c r="I434" s="78">
        <v>0.70476190476190481</v>
      </c>
      <c r="J434" s="75">
        <v>106</v>
      </c>
      <c r="K434" s="79">
        <v>4.9768518518518512E-3</v>
      </c>
      <c r="L434" s="79">
        <v>6.659722222222224E-3</v>
      </c>
      <c r="M434" s="79">
        <v>1.5344907407407404E-2</v>
      </c>
      <c r="N434" s="75">
        <v>647</v>
      </c>
      <c r="O434" s="79">
        <v>3.1712962962962964E-2</v>
      </c>
      <c r="P434" s="79">
        <v>5.0942129629629636E-2</v>
      </c>
      <c r="Q434" s="79">
        <v>0.20047569444444427</v>
      </c>
      <c r="R434" s="25">
        <v>595</v>
      </c>
      <c r="S434" s="25">
        <v>54</v>
      </c>
      <c r="T434" s="79">
        <v>2.8550495674740484E-2</v>
      </c>
      <c r="U434" s="80">
        <v>242.30248216666655</v>
      </c>
      <c r="X434" s="81">
        <v>0.87013333333333343</v>
      </c>
      <c r="Y434" s="80">
        <v>319.66666666666669</v>
      </c>
    </row>
    <row r="435" spans="1:25" hidden="1" x14ac:dyDescent="0.25">
      <c r="A435" s="75">
        <f t="shared" si="6"/>
        <v>2020</v>
      </c>
      <c r="B435" s="76">
        <v>43899</v>
      </c>
      <c r="C435" s="86">
        <v>43899</v>
      </c>
      <c r="D435" s="77">
        <v>1438</v>
      </c>
      <c r="E435" s="80">
        <v>1268</v>
      </c>
      <c r="F435" s="80">
        <v>939</v>
      </c>
      <c r="G435" s="78">
        <v>0.63414634146341464</v>
      </c>
      <c r="H435" s="78">
        <v>0.65853658536585369</v>
      </c>
      <c r="I435" s="78">
        <v>0.69512195121951215</v>
      </c>
      <c r="J435" s="75">
        <v>83</v>
      </c>
      <c r="K435" s="79">
        <v>4.5138888888888893E-3</v>
      </c>
      <c r="L435" s="79">
        <v>6.2297453703703707E-3</v>
      </c>
      <c r="M435" s="79">
        <v>1.2235532407407407E-2</v>
      </c>
      <c r="N435" s="75">
        <v>686</v>
      </c>
      <c r="O435" s="79">
        <v>2.8854166666666667E-2</v>
      </c>
      <c r="P435" s="79">
        <v>4.4953703703703704E-2</v>
      </c>
      <c r="Q435" s="79">
        <v>0.17239293981481482</v>
      </c>
      <c r="R435" s="25">
        <v>666</v>
      </c>
      <c r="S435" s="25">
        <v>68</v>
      </c>
      <c r="T435" s="79">
        <v>3.8089149474417432E-2</v>
      </c>
      <c r="U435" s="80">
        <v>402.4366425</v>
      </c>
      <c r="X435" s="81">
        <v>0.97346666666666659</v>
      </c>
      <c r="Y435" s="80">
        <v>377.26666666666665</v>
      </c>
    </row>
    <row r="436" spans="1:25" hidden="1" x14ac:dyDescent="0.25">
      <c r="A436" s="75">
        <f t="shared" si="6"/>
        <v>2020</v>
      </c>
      <c r="B436" s="76">
        <v>43900</v>
      </c>
      <c r="C436" s="86">
        <v>43900</v>
      </c>
      <c r="D436" s="77">
        <v>1359</v>
      </c>
      <c r="E436" s="80">
        <v>1198</v>
      </c>
      <c r="F436" s="80">
        <v>899</v>
      </c>
      <c r="G436" s="78">
        <v>0.51315789473684215</v>
      </c>
      <c r="H436" s="78">
        <v>0.61842105263157898</v>
      </c>
      <c r="I436" s="78">
        <v>0.65789473684210531</v>
      </c>
      <c r="J436" s="75">
        <v>76</v>
      </c>
      <c r="K436" s="79">
        <v>4.8611111111111112E-3</v>
      </c>
      <c r="L436" s="79">
        <v>6.7766203703703703E-3</v>
      </c>
      <c r="M436" s="79">
        <v>1.2531828703703705E-2</v>
      </c>
      <c r="N436" s="75">
        <v>674</v>
      </c>
      <c r="O436" s="79">
        <v>2.5787037037037039E-2</v>
      </c>
      <c r="P436" s="79">
        <v>4.1899884259259244E-2</v>
      </c>
      <c r="Q436" s="79">
        <v>0.16239930555555557</v>
      </c>
      <c r="R436" s="25">
        <v>599</v>
      </c>
      <c r="S436" s="25">
        <v>81</v>
      </c>
      <c r="T436" s="79">
        <v>2.9882577688776481E-2</v>
      </c>
      <c r="U436" s="80">
        <v>286.43693000000007</v>
      </c>
      <c r="X436" s="81">
        <v>0.97116666666666662</v>
      </c>
      <c r="Y436" s="80">
        <v>391.13333333333333</v>
      </c>
    </row>
    <row r="437" spans="1:25" hidden="1" x14ac:dyDescent="0.25">
      <c r="A437" s="75">
        <f t="shared" si="6"/>
        <v>2020</v>
      </c>
      <c r="B437" s="76">
        <v>43901</v>
      </c>
      <c r="C437" s="86">
        <v>43901</v>
      </c>
      <c r="D437" s="77">
        <v>1350</v>
      </c>
      <c r="E437" s="80">
        <v>1206</v>
      </c>
      <c r="F437" s="80">
        <v>940</v>
      </c>
      <c r="G437" s="78">
        <v>0.53125</v>
      </c>
      <c r="H437" s="78">
        <v>0.60416666666666663</v>
      </c>
      <c r="I437" s="78">
        <v>0.66666666666666663</v>
      </c>
      <c r="J437" s="75">
        <v>96</v>
      </c>
      <c r="K437" s="79">
        <v>5.0810185185185186E-3</v>
      </c>
      <c r="L437" s="79">
        <v>6.7013888888888895E-3</v>
      </c>
      <c r="M437" s="79">
        <v>1.1620370370370371E-2</v>
      </c>
      <c r="N437" s="75">
        <v>659</v>
      </c>
      <c r="O437" s="79">
        <v>2.8854166666666667E-2</v>
      </c>
      <c r="P437" s="79">
        <v>4.853009259259259E-2</v>
      </c>
      <c r="Q437" s="79">
        <v>0.20406944444444458</v>
      </c>
      <c r="R437" s="25">
        <v>621</v>
      </c>
      <c r="S437" s="25">
        <v>80</v>
      </c>
      <c r="T437" s="79">
        <v>2.7616070808927941E-2</v>
      </c>
      <c r="U437" s="80">
        <v>244.2322016666667</v>
      </c>
      <c r="X437" s="81">
        <v>0.98286666666666667</v>
      </c>
      <c r="Y437" s="80">
        <v>351.61666666666667</v>
      </c>
    </row>
    <row r="438" spans="1:25" hidden="1" x14ac:dyDescent="0.25">
      <c r="A438" s="75">
        <f t="shared" si="6"/>
        <v>2020</v>
      </c>
      <c r="B438" s="76">
        <v>43902</v>
      </c>
      <c r="C438" s="86">
        <v>43902</v>
      </c>
      <c r="D438" s="77">
        <v>1475</v>
      </c>
      <c r="E438" s="80">
        <v>1253</v>
      </c>
      <c r="F438" s="80">
        <v>885</v>
      </c>
      <c r="G438" s="78">
        <v>0.6741573033707865</v>
      </c>
      <c r="H438" s="78">
        <v>0.7303370786516854</v>
      </c>
      <c r="I438" s="78">
        <v>0.7752808988764045</v>
      </c>
      <c r="J438" s="75">
        <v>89</v>
      </c>
      <c r="K438" s="79">
        <v>3.9236111111111112E-3</v>
      </c>
      <c r="L438" s="79">
        <v>5.4953703703703709E-3</v>
      </c>
      <c r="M438" s="79">
        <v>1.313657407407407E-2</v>
      </c>
      <c r="N438" s="75">
        <v>650</v>
      </c>
      <c r="O438" s="79">
        <v>2.7783564814814816E-2</v>
      </c>
      <c r="P438" s="79">
        <v>5.0626157407407411E-2</v>
      </c>
      <c r="Q438" s="79">
        <v>0.28260358796296287</v>
      </c>
      <c r="R438" s="25">
        <v>574</v>
      </c>
      <c r="S438" s="25">
        <v>82</v>
      </c>
      <c r="T438" s="79">
        <v>3.1232065678794985E-2</v>
      </c>
      <c r="U438" s="80">
        <v>281.74887083333334</v>
      </c>
      <c r="X438" s="81">
        <v>0.95423333333333327</v>
      </c>
      <c r="Y438" s="80">
        <v>404.95</v>
      </c>
    </row>
    <row r="439" spans="1:25" hidden="1" x14ac:dyDescent="0.25">
      <c r="A439" s="75">
        <f t="shared" si="6"/>
        <v>2020</v>
      </c>
      <c r="B439" s="76">
        <v>43903</v>
      </c>
      <c r="C439" s="86">
        <v>43903</v>
      </c>
      <c r="D439" s="77">
        <v>1588</v>
      </c>
      <c r="E439" s="80">
        <v>1296</v>
      </c>
      <c r="F439" s="80">
        <v>940</v>
      </c>
      <c r="G439" s="78">
        <v>0.63749999999999996</v>
      </c>
      <c r="H439" s="78">
        <v>0.73750000000000004</v>
      </c>
      <c r="I439" s="78">
        <v>0.78749999999999998</v>
      </c>
      <c r="J439" s="75">
        <v>80</v>
      </c>
      <c r="K439" s="79">
        <v>3.9236111111111112E-3</v>
      </c>
      <c r="L439" s="79">
        <v>5.6249999999999998E-3</v>
      </c>
      <c r="M439" s="79">
        <v>1.0047453703703703E-2</v>
      </c>
      <c r="N439" s="75">
        <v>698</v>
      </c>
      <c r="O439" s="79">
        <v>2.9687500000000002E-2</v>
      </c>
      <c r="P439" s="79">
        <v>4.586342592592596E-2</v>
      </c>
      <c r="Q439" s="79">
        <v>0.2354120370370367</v>
      </c>
      <c r="R439" s="25">
        <v>572</v>
      </c>
      <c r="S439" s="25">
        <v>93</v>
      </c>
      <c r="T439" s="79">
        <v>2.5873779483430795E-2</v>
      </c>
      <c r="U439" s="80">
        <v>211.12859583333332</v>
      </c>
      <c r="X439" s="81">
        <v>0.94343333333333323</v>
      </c>
      <c r="Y439" s="80">
        <v>393.3</v>
      </c>
    </row>
    <row r="440" spans="1:25" hidden="1" x14ac:dyDescent="0.25">
      <c r="A440" s="75">
        <f t="shared" si="6"/>
        <v>2020</v>
      </c>
      <c r="B440" s="76">
        <v>43904</v>
      </c>
      <c r="C440" s="86">
        <v>43904</v>
      </c>
      <c r="D440" s="77">
        <v>1525</v>
      </c>
      <c r="E440" s="80">
        <v>1253</v>
      </c>
      <c r="F440" s="80">
        <v>893</v>
      </c>
      <c r="G440" s="78">
        <v>0.69444444444444442</v>
      </c>
      <c r="H440" s="78">
        <v>0.79166666666666663</v>
      </c>
      <c r="I440" s="78">
        <v>0.81944444444444442</v>
      </c>
      <c r="J440" s="75">
        <v>72</v>
      </c>
      <c r="K440" s="79">
        <v>3.9699074074074072E-3</v>
      </c>
      <c r="L440" s="79">
        <v>5.2806712962962963E-3</v>
      </c>
      <c r="M440" s="79">
        <v>9.1371527777777788E-3</v>
      </c>
      <c r="N440" s="75">
        <v>686</v>
      </c>
      <c r="O440" s="79">
        <v>2.675925925925926E-2</v>
      </c>
      <c r="P440" s="79">
        <v>4.2086226851851857E-2</v>
      </c>
      <c r="Q440" s="79">
        <v>0.20340277777777777</v>
      </c>
      <c r="R440" s="25">
        <v>521</v>
      </c>
      <c r="S440" s="25">
        <v>78</v>
      </c>
      <c r="T440" s="79">
        <v>2.0333421868191721E-2</v>
      </c>
      <c r="U440" s="80">
        <v>130.55054266666662</v>
      </c>
      <c r="X440" s="81">
        <v>0.89926666666666666</v>
      </c>
      <c r="Y440" s="80">
        <v>320.61666666666667</v>
      </c>
    </row>
    <row r="441" spans="1:25" hidden="1" x14ac:dyDescent="0.25">
      <c r="A441" s="75">
        <f t="shared" si="6"/>
        <v>2020</v>
      </c>
      <c r="B441" s="76">
        <v>43905</v>
      </c>
      <c r="C441" s="86">
        <v>43905</v>
      </c>
      <c r="D441" s="77">
        <v>1523</v>
      </c>
      <c r="E441" s="80">
        <v>1258</v>
      </c>
      <c r="F441" s="80">
        <v>917</v>
      </c>
      <c r="G441" s="78">
        <v>0.68041237113402064</v>
      </c>
      <c r="H441" s="78">
        <v>0.75257731958762886</v>
      </c>
      <c r="I441" s="78">
        <v>0.78350515463917525</v>
      </c>
      <c r="J441" s="75">
        <v>97</v>
      </c>
      <c r="K441" s="79">
        <v>4.4444444444444444E-3</v>
      </c>
      <c r="L441" s="79">
        <v>5.3865740740740749E-3</v>
      </c>
      <c r="M441" s="79">
        <v>1.1888888888888883E-2</v>
      </c>
      <c r="N441" s="75">
        <v>726</v>
      </c>
      <c r="O441" s="79">
        <v>3.0561342592592595E-2</v>
      </c>
      <c r="P441" s="79">
        <v>4.7543402777777771E-2</v>
      </c>
      <c r="Q441" s="79">
        <v>0.19039930555555556</v>
      </c>
      <c r="R441" s="25">
        <v>541</v>
      </c>
      <c r="S441" s="25">
        <v>110</v>
      </c>
      <c r="T441" s="79">
        <v>2.1813949078282831E-2</v>
      </c>
      <c r="U441" s="80">
        <v>143.86886183333331</v>
      </c>
      <c r="X441" s="81">
        <v>0.90580000000000005</v>
      </c>
      <c r="Y441" s="80">
        <v>286.13333333333333</v>
      </c>
    </row>
    <row r="442" spans="1:25" hidden="1" x14ac:dyDescent="0.25">
      <c r="A442" s="75">
        <f t="shared" si="6"/>
        <v>2020</v>
      </c>
      <c r="B442" s="76">
        <v>43906</v>
      </c>
      <c r="C442" s="86">
        <v>43906</v>
      </c>
      <c r="D442" s="77">
        <v>1443</v>
      </c>
      <c r="E442" s="80">
        <v>1252</v>
      </c>
      <c r="F442" s="80">
        <v>966</v>
      </c>
      <c r="G442" s="78">
        <v>0.5617977528089888</v>
      </c>
      <c r="H442" s="78">
        <v>0.6292134831460674</v>
      </c>
      <c r="I442" s="78">
        <v>0.7191011235955056</v>
      </c>
      <c r="J442" s="75">
        <v>90</v>
      </c>
      <c r="K442" s="79">
        <v>4.9710648148148153E-3</v>
      </c>
      <c r="L442" s="79">
        <v>6.3773148148148148E-3</v>
      </c>
      <c r="M442" s="79">
        <v>1.1835648148148145E-2</v>
      </c>
      <c r="N442" s="75">
        <v>736</v>
      </c>
      <c r="O442" s="79">
        <v>2.5862268518518521E-2</v>
      </c>
      <c r="P442" s="79">
        <v>4.1660879629629631E-2</v>
      </c>
      <c r="Q442" s="79">
        <v>0.15495949074074072</v>
      </c>
      <c r="R442" s="25">
        <v>580</v>
      </c>
      <c r="S442" s="25">
        <v>93</v>
      </c>
      <c r="T442" s="79">
        <v>2.2093062024353131E-2</v>
      </c>
      <c r="U442" s="80">
        <v>162.35998216666673</v>
      </c>
      <c r="X442" s="81">
        <v>0.91626666666666667</v>
      </c>
      <c r="Y442" s="80">
        <v>369.08333333333331</v>
      </c>
    </row>
    <row r="443" spans="1:25" hidden="1" x14ac:dyDescent="0.25">
      <c r="A443" s="75">
        <f t="shared" si="6"/>
        <v>2020</v>
      </c>
      <c r="B443" s="76">
        <v>43907</v>
      </c>
      <c r="C443" s="86">
        <v>43907</v>
      </c>
      <c r="D443" s="77">
        <v>1360</v>
      </c>
      <c r="E443" s="80">
        <v>1187</v>
      </c>
      <c r="F443" s="80">
        <v>918</v>
      </c>
      <c r="G443" s="78">
        <v>0.60256410256410253</v>
      </c>
      <c r="H443" s="78">
        <v>0.64102564102564108</v>
      </c>
      <c r="I443" s="78">
        <v>0.69230769230769229</v>
      </c>
      <c r="J443" s="75">
        <v>78</v>
      </c>
      <c r="K443" s="79">
        <v>4.7800925925925927E-3</v>
      </c>
      <c r="L443" s="79">
        <v>6.3009259259259268E-3</v>
      </c>
      <c r="M443" s="79">
        <v>1.1175925925925917E-2</v>
      </c>
      <c r="N443" s="75">
        <v>727</v>
      </c>
      <c r="O443" s="79">
        <v>3.1574074074074074E-2</v>
      </c>
      <c r="P443" s="79">
        <v>4.7433449074074069E-2</v>
      </c>
      <c r="Q443" s="79">
        <v>0.14959780092592595</v>
      </c>
      <c r="R443" s="25">
        <v>527</v>
      </c>
      <c r="S443" s="25">
        <v>112</v>
      </c>
      <c r="T443" s="79">
        <v>1.9040977146221365E-2</v>
      </c>
      <c r="U443" s="80">
        <v>124.29081700000002</v>
      </c>
      <c r="X443" s="81">
        <v>0.9237333333333333</v>
      </c>
      <c r="Y443" s="80">
        <v>316.31666666666666</v>
      </c>
    </row>
    <row r="444" spans="1:25" hidden="1" x14ac:dyDescent="0.25">
      <c r="A444" s="75">
        <f t="shared" si="6"/>
        <v>2020</v>
      </c>
      <c r="B444" s="76">
        <v>43908</v>
      </c>
      <c r="C444" s="86">
        <v>43908</v>
      </c>
      <c r="D444" s="77">
        <v>1365</v>
      </c>
      <c r="E444" s="80">
        <v>1201</v>
      </c>
      <c r="F444" s="80">
        <v>932</v>
      </c>
      <c r="G444" s="78">
        <v>0.60606060606060608</v>
      </c>
      <c r="H444" s="78">
        <v>0.61616161616161613</v>
      </c>
      <c r="I444" s="78">
        <v>0.68686868686868685</v>
      </c>
      <c r="J444" s="75">
        <v>99</v>
      </c>
      <c r="K444" s="79">
        <v>4.8495370370370376E-3</v>
      </c>
      <c r="L444" s="79">
        <v>6.736111111111112E-3</v>
      </c>
      <c r="M444" s="79">
        <v>1.4972222222222222E-2</v>
      </c>
      <c r="N444" s="75">
        <v>701</v>
      </c>
      <c r="O444" s="79">
        <v>2.9282407407407406E-2</v>
      </c>
      <c r="P444" s="79">
        <v>4.6967592592592602E-2</v>
      </c>
      <c r="Q444" s="79">
        <v>0.18965277777777781</v>
      </c>
      <c r="R444" s="25">
        <v>524</v>
      </c>
      <c r="S444" s="25">
        <v>110</v>
      </c>
      <c r="T444" s="79">
        <v>1.6965327785684169E-2</v>
      </c>
      <c r="U444" s="80">
        <v>94.422484666666676</v>
      </c>
      <c r="X444" s="81">
        <v>0.92333333333333334</v>
      </c>
      <c r="Y444" s="80">
        <v>479.61666666666667</v>
      </c>
    </row>
    <row r="445" spans="1:25" hidden="1" x14ac:dyDescent="0.25">
      <c r="A445" s="75">
        <f t="shared" si="6"/>
        <v>2020</v>
      </c>
      <c r="B445" s="76">
        <v>43909</v>
      </c>
      <c r="C445" s="86">
        <v>43909</v>
      </c>
      <c r="D445" s="77">
        <v>1385</v>
      </c>
      <c r="E445" s="80">
        <v>1198</v>
      </c>
      <c r="F445" s="80">
        <v>902</v>
      </c>
      <c r="G445" s="78">
        <v>0.61538461538461542</v>
      </c>
      <c r="H445" s="78">
        <v>0.67032967032967028</v>
      </c>
      <c r="I445" s="78">
        <v>0.70329670329670335</v>
      </c>
      <c r="J445" s="75">
        <v>91</v>
      </c>
      <c r="K445" s="79">
        <v>4.5486111111111109E-3</v>
      </c>
      <c r="L445" s="79">
        <v>6.0358796296296298E-3</v>
      </c>
      <c r="M445" s="79">
        <v>1.2876157407407406E-2</v>
      </c>
      <c r="N445" s="75">
        <v>689</v>
      </c>
      <c r="O445" s="79">
        <v>2.9722222222222223E-2</v>
      </c>
      <c r="P445" s="79">
        <v>4.8168981481481479E-2</v>
      </c>
      <c r="Q445" s="79">
        <v>0.1922106481481482</v>
      </c>
      <c r="R445" s="25">
        <v>513</v>
      </c>
      <c r="S445" s="25">
        <v>98</v>
      </c>
      <c r="T445" s="79">
        <v>1.600879713593855E-2</v>
      </c>
      <c r="U445" s="80">
        <v>77.693875666666628</v>
      </c>
      <c r="X445" s="81">
        <v>0.91290000000000004</v>
      </c>
      <c r="Y445" s="80">
        <v>390.86666666666667</v>
      </c>
    </row>
    <row r="446" spans="1:25" hidden="1" x14ac:dyDescent="0.25">
      <c r="A446" s="75">
        <f t="shared" si="6"/>
        <v>2020</v>
      </c>
      <c r="B446" s="76">
        <v>43910</v>
      </c>
      <c r="C446" s="86">
        <v>43910</v>
      </c>
      <c r="D446" s="77">
        <v>1488</v>
      </c>
      <c r="E446" s="80">
        <v>1213</v>
      </c>
      <c r="F446" s="80">
        <v>921</v>
      </c>
      <c r="G446" s="78">
        <v>0.58823529411764708</v>
      </c>
      <c r="H446" s="78">
        <v>0.68235294117647061</v>
      </c>
      <c r="I446" s="78">
        <v>0.75294117647058822</v>
      </c>
      <c r="J446" s="75">
        <v>85</v>
      </c>
      <c r="K446" s="79">
        <v>4.5254629629629629E-3</v>
      </c>
      <c r="L446" s="79">
        <v>5.9212962962962969E-3</v>
      </c>
      <c r="M446" s="79">
        <v>1.1782407407407406E-2</v>
      </c>
      <c r="N446" s="75">
        <v>726</v>
      </c>
      <c r="O446" s="79">
        <v>2.8912037037037038E-2</v>
      </c>
      <c r="P446" s="79">
        <v>4.5622106481481475E-2</v>
      </c>
      <c r="Q446" s="79">
        <v>0.19833333333333331</v>
      </c>
      <c r="R446" s="25">
        <v>521</v>
      </c>
      <c r="S446" s="25">
        <v>98</v>
      </c>
      <c r="T446" s="79">
        <v>1.7601892513227507E-2</v>
      </c>
      <c r="U446" s="80">
        <v>89.898037166666654</v>
      </c>
      <c r="X446" s="81">
        <v>0.89019999999999999</v>
      </c>
      <c r="Y446" s="80">
        <v>376.8</v>
      </c>
    </row>
    <row r="447" spans="1:25" hidden="1" x14ac:dyDescent="0.25">
      <c r="A447" s="75">
        <f t="shared" si="6"/>
        <v>2020</v>
      </c>
      <c r="B447" s="76">
        <v>43911</v>
      </c>
      <c r="C447" s="86">
        <v>43911</v>
      </c>
      <c r="D447" s="77">
        <v>1704</v>
      </c>
      <c r="E447" s="80">
        <v>1352</v>
      </c>
      <c r="F447" s="80">
        <v>956</v>
      </c>
      <c r="G447" s="78">
        <v>0.58715596330275233</v>
      </c>
      <c r="H447" s="78">
        <v>0.65137614678899081</v>
      </c>
      <c r="I447" s="78">
        <v>0.76146788990825687</v>
      </c>
      <c r="J447" s="75">
        <v>109</v>
      </c>
      <c r="K447" s="79">
        <v>5.0231481481481481E-3</v>
      </c>
      <c r="L447" s="79">
        <v>6.1319444444444459E-3</v>
      </c>
      <c r="M447" s="79">
        <v>1.0493055555555556E-2</v>
      </c>
      <c r="N447" s="75">
        <v>724</v>
      </c>
      <c r="O447" s="79">
        <v>4.4560185185185189E-2</v>
      </c>
      <c r="P447" s="79">
        <v>7.8133680555555557E-2</v>
      </c>
      <c r="Q447" s="79">
        <v>0.27824942129629637</v>
      </c>
      <c r="R447" s="25">
        <v>519</v>
      </c>
      <c r="S447" s="25">
        <v>111</v>
      </c>
      <c r="T447" s="79">
        <v>1.7562185139973957E-2</v>
      </c>
      <c r="U447" s="80">
        <v>99.071933499999986</v>
      </c>
      <c r="X447" s="81">
        <v>0.88886666666666658</v>
      </c>
      <c r="Y447" s="80">
        <v>421.45</v>
      </c>
    </row>
    <row r="448" spans="1:25" hidden="1" x14ac:dyDescent="0.25">
      <c r="A448" s="75">
        <f t="shared" si="6"/>
        <v>2020</v>
      </c>
      <c r="B448" s="76">
        <v>43912</v>
      </c>
      <c r="C448" s="86">
        <v>43912</v>
      </c>
      <c r="D448" s="77">
        <v>1414</v>
      </c>
      <c r="E448" s="80">
        <v>1179</v>
      </c>
      <c r="F448" s="80">
        <v>886</v>
      </c>
      <c r="G448" s="78">
        <v>0.57843137254901966</v>
      </c>
      <c r="H448" s="78">
        <v>0.63725490196078427</v>
      </c>
      <c r="I448" s="78">
        <v>0.68627450980392157</v>
      </c>
      <c r="J448" s="75">
        <v>102</v>
      </c>
      <c r="K448" s="79">
        <v>4.820601851851852E-3</v>
      </c>
      <c r="L448" s="79">
        <v>6.6377314814814823E-3</v>
      </c>
      <c r="M448" s="79">
        <v>1.205960648148148E-2</v>
      </c>
      <c r="N448" s="75">
        <v>664</v>
      </c>
      <c r="O448" s="79">
        <v>3.6284722222222225E-2</v>
      </c>
      <c r="P448" s="79">
        <v>5.557638888888889E-2</v>
      </c>
      <c r="Q448" s="79">
        <v>0.20850115740740743</v>
      </c>
      <c r="R448" s="25">
        <v>475</v>
      </c>
      <c r="S448" s="25">
        <v>98</v>
      </c>
      <c r="T448" s="79">
        <v>1.8146156009783372E-2</v>
      </c>
      <c r="U448" s="80">
        <v>93.932763666666659</v>
      </c>
      <c r="X448" s="81">
        <v>0.88516666666666666</v>
      </c>
      <c r="Y448" s="80">
        <v>370.68333333333334</v>
      </c>
    </row>
    <row r="449" spans="1:25" hidden="1" x14ac:dyDescent="0.25">
      <c r="A449" s="75">
        <f t="shared" si="6"/>
        <v>2020</v>
      </c>
      <c r="B449" s="76">
        <v>43913</v>
      </c>
      <c r="C449" s="86">
        <v>43913</v>
      </c>
      <c r="D449" s="77">
        <v>1462</v>
      </c>
      <c r="E449" s="80">
        <v>1206</v>
      </c>
      <c r="F449" s="80">
        <v>917</v>
      </c>
      <c r="G449" s="78">
        <v>0.69117647058823528</v>
      </c>
      <c r="H449" s="78">
        <v>0.80882352941176472</v>
      </c>
      <c r="I449" s="78">
        <v>0.83823529411764708</v>
      </c>
      <c r="J449" s="75">
        <v>68</v>
      </c>
      <c r="K449" s="79">
        <v>4.1898148148148146E-3</v>
      </c>
      <c r="L449" s="79">
        <v>5.1475694444444451E-3</v>
      </c>
      <c r="M449" s="79">
        <v>1.018113425925926E-2</v>
      </c>
      <c r="N449" s="75">
        <v>694</v>
      </c>
      <c r="O449" s="79">
        <v>2.8009259259259258E-2</v>
      </c>
      <c r="P449" s="79">
        <v>4.6184606481481483E-2</v>
      </c>
      <c r="Q449" s="79">
        <v>0.20548263888888893</v>
      </c>
      <c r="R449" s="25">
        <v>487</v>
      </c>
      <c r="S449" s="25">
        <v>113</v>
      </c>
      <c r="T449" s="79">
        <v>1.9615105475040261E-2</v>
      </c>
      <c r="U449" s="80">
        <v>115.18776050000005</v>
      </c>
      <c r="X449" s="81">
        <v>0.95189999999999986</v>
      </c>
      <c r="Y449" s="80">
        <v>385.2</v>
      </c>
    </row>
    <row r="450" spans="1:25" hidden="1" x14ac:dyDescent="0.25">
      <c r="A450" s="75">
        <f t="shared" si="6"/>
        <v>2020</v>
      </c>
      <c r="B450" s="76">
        <v>43914</v>
      </c>
      <c r="C450" s="86">
        <v>43914</v>
      </c>
      <c r="D450" s="77">
        <v>1303</v>
      </c>
      <c r="E450" s="80">
        <v>1126</v>
      </c>
      <c r="F450" s="80">
        <v>884</v>
      </c>
      <c r="G450" s="78">
        <v>0.7407407407407407</v>
      </c>
      <c r="H450" s="78">
        <v>0.77777777777777779</v>
      </c>
      <c r="I450" s="78">
        <v>0.81481481481481477</v>
      </c>
      <c r="J450" s="75">
        <v>81</v>
      </c>
      <c r="K450" s="79">
        <v>3.9004629629629628E-3</v>
      </c>
      <c r="L450" s="79">
        <v>4.6064814814814822E-3</v>
      </c>
      <c r="M450" s="79">
        <v>1.0011574074074074E-2</v>
      </c>
      <c r="N450" s="75">
        <v>640</v>
      </c>
      <c r="O450" s="79">
        <v>2.2337962962962966E-2</v>
      </c>
      <c r="P450" s="79">
        <v>3.3531249999999999E-2</v>
      </c>
      <c r="Q450" s="79">
        <v>0.13438541666666673</v>
      </c>
      <c r="R450" s="25">
        <v>479</v>
      </c>
      <c r="S450" s="25">
        <v>115</v>
      </c>
      <c r="T450" s="79">
        <v>1.8943421465437246E-2</v>
      </c>
      <c r="U450" s="80">
        <v>110.56747916666664</v>
      </c>
      <c r="X450" s="81">
        <v>0.94366666666666665</v>
      </c>
      <c r="Y450" s="80">
        <v>358.45</v>
      </c>
    </row>
    <row r="451" spans="1:25" hidden="1" x14ac:dyDescent="0.25">
      <c r="A451" s="75">
        <f t="shared" ref="A451:A514" si="7">YEAR(C451)</f>
        <v>2020</v>
      </c>
      <c r="B451" s="76">
        <v>43915</v>
      </c>
      <c r="C451" s="86">
        <v>43915</v>
      </c>
      <c r="D451" s="77">
        <v>1361</v>
      </c>
      <c r="E451" s="80">
        <v>1162</v>
      </c>
      <c r="F451" s="80">
        <v>902</v>
      </c>
      <c r="G451" s="78">
        <v>0.70833333333333337</v>
      </c>
      <c r="H451" s="78">
        <v>0.73611111111111116</v>
      </c>
      <c r="I451" s="78">
        <v>0.77777777777777779</v>
      </c>
      <c r="J451" s="75">
        <v>72</v>
      </c>
      <c r="K451" s="79">
        <v>4.0162037037037041E-3</v>
      </c>
      <c r="L451" s="79">
        <v>4.9646990740740736E-3</v>
      </c>
      <c r="M451" s="79">
        <v>1.0476273148148148E-2</v>
      </c>
      <c r="N451" s="75">
        <v>716</v>
      </c>
      <c r="O451" s="79">
        <v>2.6770833333333334E-2</v>
      </c>
      <c r="P451" s="79">
        <v>3.94994212962963E-2</v>
      </c>
      <c r="Q451" s="79">
        <v>0.18566840277777774</v>
      </c>
      <c r="R451" s="25">
        <v>469</v>
      </c>
      <c r="S451" s="25">
        <v>121</v>
      </c>
      <c r="T451" s="79">
        <v>1.7361406944444449E-2</v>
      </c>
      <c r="U451" s="80">
        <v>84.866094499999988</v>
      </c>
      <c r="X451" s="81">
        <v>0.95873333333333333</v>
      </c>
      <c r="Y451" s="80">
        <v>343.56666666666666</v>
      </c>
    </row>
    <row r="452" spans="1:25" hidden="1" x14ac:dyDescent="0.25">
      <c r="A452" s="75">
        <f t="shared" si="7"/>
        <v>2020</v>
      </c>
      <c r="B452" s="76">
        <v>43916</v>
      </c>
      <c r="C452" s="86">
        <v>43916</v>
      </c>
      <c r="D452" s="77">
        <v>1330</v>
      </c>
      <c r="E452" s="80">
        <v>1202</v>
      </c>
      <c r="F452" s="80">
        <v>942</v>
      </c>
      <c r="G452" s="78">
        <v>0.64</v>
      </c>
      <c r="H452" s="78">
        <v>0.73333333333333328</v>
      </c>
      <c r="I452" s="78">
        <v>0.7466666666666667</v>
      </c>
      <c r="J452" s="75">
        <v>75</v>
      </c>
      <c r="K452" s="79">
        <v>4.2129629629629626E-3</v>
      </c>
      <c r="L452" s="79">
        <v>5.6006944444444455E-3</v>
      </c>
      <c r="M452" s="79">
        <v>1.3991898148148146E-2</v>
      </c>
      <c r="N452" s="75">
        <v>713</v>
      </c>
      <c r="O452" s="79">
        <v>2.313078703703704E-2</v>
      </c>
      <c r="P452" s="79">
        <v>3.6151620370370376E-2</v>
      </c>
      <c r="Q452" s="79">
        <v>0.16398148148148148</v>
      </c>
      <c r="R452" s="25">
        <v>477</v>
      </c>
      <c r="S452" s="25">
        <v>106</v>
      </c>
      <c r="T452" s="79">
        <v>1.5955843916787973E-2</v>
      </c>
      <c r="U452" s="80">
        <v>71.557203833333318</v>
      </c>
      <c r="X452" s="81">
        <v>0.96336666666666659</v>
      </c>
      <c r="Y452" s="80">
        <v>395.25</v>
      </c>
    </row>
    <row r="453" spans="1:25" hidden="1" x14ac:dyDescent="0.25">
      <c r="A453" s="75">
        <f t="shared" si="7"/>
        <v>2020</v>
      </c>
      <c r="B453" s="76">
        <v>43917</v>
      </c>
      <c r="C453" s="86">
        <v>43917</v>
      </c>
      <c r="D453" s="77">
        <v>1386</v>
      </c>
      <c r="E453" s="80">
        <v>1216</v>
      </c>
      <c r="F453" s="80">
        <v>936</v>
      </c>
      <c r="G453" s="78">
        <v>0.66666666666666663</v>
      </c>
      <c r="H453" s="78">
        <v>0.72463768115942029</v>
      </c>
      <c r="I453" s="78">
        <v>0.76811594202898548</v>
      </c>
      <c r="J453" s="75">
        <v>69</v>
      </c>
      <c r="K453" s="79">
        <v>4.6643518518518518E-3</v>
      </c>
      <c r="L453" s="79">
        <v>5.4259259259259261E-3</v>
      </c>
      <c r="M453" s="79">
        <v>1.1784722222222222E-2</v>
      </c>
      <c r="N453" s="75">
        <v>683</v>
      </c>
      <c r="O453" s="79">
        <v>2.5624999999999998E-2</v>
      </c>
      <c r="P453" s="79">
        <v>4.1581018518518517E-2</v>
      </c>
      <c r="Q453" s="79">
        <v>0.16819907407407383</v>
      </c>
      <c r="R453" s="25">
        <v>476</v>
      </c>
      <c r="S453" s="25">
        <v>109</v>
      </c>
      <c r="T453" s="79">
        <v>1.8563022481167611E-2</v>
      </c>
      <c r="U453" s="80">
        <v>88.628313833333337</v>
      </c>
      <c r="X453" s="81">
        <v>0.91676666666666673</v>
      </c>
      <c r="Y453" s="80">
        <v>374</v>
      </c>
    </row>
    <row r="454" spans="1:25" hidden="1" x14ac:dyDescent="0.25">
      <c r="A454" s="75">
        <f t="shared" si="7"/>
        <v>2020</v>
      </c>
      <c r="B454" s="76">
        <v>43918</v>
      </c>
      <c r="C454" s="86">
        <v>43918</v>
      </c>
      <c r="D454" s="77">
        <v>1394</v>
      </c>
      <c r="E454" s="80">
        <v>1196</v>
      </c>
      <c r="F454" s="80">
        <v>922</v>
      </c>
      <c r="G454" s="78">
        <v>0.61333333333333329</v>
      </c>
      <c r="H454" s="78">
        <v>0.69333333333333336</v>
      </c>
      <c r="I454" s="78">
        <v>0.78666666666666663</v>
      </c>
      <c r="J454" s="75">
        <v>75</v>
      </c>
      <c r="K454" s="79">
        <v>4.4791666666666669E-3</v>
      </c>
      <c r="L454" s="79">
        <v>5.8622685185185184E-3</v>
      </c>
      <c r="M454" s="79">
        <v>1.1987268518518517E-2</v>
      </c>
      <c r="N454" s="75">
        <v>710</v>
      </c>
      <c r="O454" s="79">
        <v>2.4606481481481479E-2</v>
      </c>
      <c r="P454" s="79">
        <v>3.9730324074074078E-2</v>
      </c>
      <c r="Q454" s="79">
        <v>0.17143807870370356</v>
      </c>
      <c r="R454" s="25">
        <v>444</v>
      </c>
      <c r="S454" s="25">
        <v>102</v>
      </c>
      <c r="T454" s="79">
        <v>1.7004236688478312E-2</v>
      </c>
      <c r="U454" s="80">
        <v>75.237485833333281</v>
      </c>
      <c r="X454" s="81">
        <v>0.93650000000000011</v>
      </c>
      <c r="Y454" s="80">
        <v>315.26666666666665</v>
      </c>
    </row>
    <row r="455" spans="1:25" hidden="1" x14ac:dyDescent="0.25">
      <c r="A455" s="75">
        <f t="shared" si="7"/>
        <v>2020</v>
      </c>
      <c r="B455" s="76">
        <v>43919</v>
      </c>
      <c r="C455" s="86">
        <v>43919</v>
      </c>
      <c r="D455" s="77">
        <v>1228</v>
      </c>
      <c r="E455" s="80">
        <v>1058</v>
      </c>
      <c r="F455" s="80">
        <v>856</v>
      </c>
      <c r="G455" s="78">
        <v>0.73076923076923073</v>
      </c>
      <c r="H455" s="78">
        <v>0.75641025641025639</v>
      </c>
      <c r="I455" s="78">
        <v>0.78205128205128205</v>
      </c>
      <c r="J455" s="75">
        <v>78</v>
      </c>
      <c r="K455" s="79">
        <v>4.2013888888888899E-3</v>
      </c>
      <c r="L455" s="79">
        <v>5.371527777777778E-3</v>
      </c>
      <c r="M455" s="79">
        <v>1.2107060185185177E-2</v>
      </c>
      <c r="N455" s="75">
        <v>652</v>
      </c>
      <c r="O455" s="79">
        <v>2.7737268518518515E-2</v>
      </c>
      <c r="P455" s="79">
        <v>4.7038773148148152E-2</v>
      </c>
      <c r="Q455" s="79">
        <v>0.1958854166666664</v>
      </c>
      <c r="R455" s="25">
        <v>430</v>
      </c>
      <c r="S455" s="25">
        <v>94</v>
      </c>
      <c r="T455" s="79">
        <v>1.5768537723909654E-2</v>
      </c>
      <c r="U455" s="80">
        <v>74.429151166666657</v>
      </c>
      <c r="X455" s="81">
        <v>0.90066666666666662</v>
      </c>
      <c r="Y455" s="80">
        <v>334.13333333333333</v>
      </c>
    </row>
    <row r="456" spans="1:25" hidden="1" x14ac:dyDescent="0.25">
      <c r="A456" s="75">
        <f t="shared" si="7"/>
        <v>2020</v>
      </c>
      <c r="B456" s="76">
        <v>43920</v>
      </c>
      <c r="C456" s="86">
        <v>43920</v>
      </c>
      <c r="D456" s="77">
        <v>1246</v>
      </c>
      <c r="E456" s="80">
        <v>1122</v>
      </c>
      <c r="F456" s="80">
        <v>922</v>
      </c>
      <c r="G456" s="78">
        <v>0.6901408450704225</v>
      </c>
      <c r="H456" s="78">
        <v>0.73239436619718312</v>
      </c>
      <c r="I456" s="78">
        <v>0.76056338028169013</v>
      </c>
      <c r="J456" s="75">
        <v>71</v>
      </c>
      <c r="K456" s="79">
        <v>4.0740740740740737E-3</v>
      </c>
      <c r="L456" s="79">
        <v>5.0694444444444441E-3</v>
      </c>
      <c r="M456" s="79">
        <v>1.2650462962962964E-2</v>
      </c>
      <c r="N456" s="75">
        <v>695</v>
      </c>
      <c r="O456" s="79">
        <v>2.0486111111111111E-2</v>
      </c>
      <c r="P456" s="79">
        <v>3.482060185185186E-2</v>
      </c>
      <c r="Q456" s="79">
        <v>0.16654166666666662</v>
      </c>
      <c r="R456" s="25">
        <v>460</v>
      </c>
      <c r="S456" s="25">
        <v>108</v>
      </c>
      <c r="T456" s="79">
        <v>1.9474363010712505E-2</v>
      </c>
      <c r="U456" s="80">
        <v>92.56220949999998</v>
      </c>
      <c r="X456" s="81">
        <v>0.91909999999999992</v>
      </c>
      <c r="Y456" s="80">
        <v>327.25</v>
      </c>
    </row>
    <row r="457" spans="1:25" hidden="1" x14ac:dyDescent="0.25">
      <c r="A457" s="75">
        <f t="shared" si="7"/>
        <v>2020</v>
      </c>
      <c r="B457" s="76">
        <v>43921</v>
      </c>
      <c r="C457" s="86">
        <v>43921</v>
      </c>
      <c r="D457" s="77">
        <v>1354</v>
      </c>
      <c r="E457" s="80">
        <v>1208</v>
      </c>
      <c r="F457" s="80">
        <v>924</v>
      </c>
      <c r="G457" s="78">
        <v>0.6901408450704225</v>
      </c>
      <c r="H457" s="78">
        <v>0.73239436619718312</v>
      </c>
      <c r="I457" s="78">
        <v>0.76056338028169013</v>
      </c>
      <c r="J457" s="75">
        <v>71</v>
      </c>
      <c r="K457" s="79">
        <v>4.2013888888888891E-3</v>
      </c>
      <c r="L457" s="79">
        <v>5.3125000000000004E-3</v>
      </c>
      <c r="M457" s="79">
        <v>1.3998842592592592E-2</v>
      </c>
      <c r="N457" s="75">
        <v>698</v>
      </c>
      <c r="O457" s="79">
        <v>2.6776620370370374E-2</v>
      </c>
      <c r="P457" s="79">
        <v>3.9541087962962969E-2</v>
      </c>
      <c r="Q457" s="79">
        <v>0.14940682870370367</v>
      </c>
      <c r="R457" s="25">
        <v>523</v>
      </c>
      <c r="S457" s="25">
        <v>92</v>
      </c>
      <c r="T457" s="79">
        <v>1.7879269270493589E-2</v>
      </c>
      <c r="U457" s="80">
        <v>94.209707666666631</v>
      </c>
      <c r="X457" s="81">
        <v>0.92743333333333322</v>
      </c>
      <c r="Y457" s="80">
        <v>367.4</v>
      </c>
    </row>
    <row r="458" spans="1:25" hidden="1" x14ac:dyDescent="0.25">
      <c r="A458" s="75">
        <f t="shared" si="7"/>
        <v>2020</v>
      </c>
      <c r="B458" s="76">
        <v>43922</v>
      </c>
      <c r="C458" s="86">
        <v>43922</v>
      </c>
      <c r="D458" s="77">
        <v>1230</v>
      </c>
      <c r="E458" s="80">
        <v>1143</v>
      </c>
      <c r="F458" s="80">
        <v>890</v>
      </c>
      <c r="G458" s="78">
        <v>0.62857142857142856</v>
      </c>
      <c r="H458" s="78">
        <v>0.7142857142857143</v>
      </c>
      <c r="I458" s="78">
        <v>0.74285714285714288</v>
      </c>
      <c r="J458" s="75">
        <v>70</v>
      </c>
      <c r="K458" s="79">
        <v>4.9305555555555552E-3</v>
      </c>
      <c r="L458" s="79">
        <v>5.8796296296296296E-3</v>
      </c>
      <c r="M458" s="79">
        <v>1.2493055555555554E-2</v>
      </c>
      <c r="N458" s="75">
        <v>682</v>
      </c>
      <c r="O458" s="79">
        <v>2.4872685185185185E-2</v>
      </c>
      <c r="P458" s="79">
        <v>4.0269675925925931E-2</v>
      </c>
      <c r="Q458" s="79">
        <v>0.12889988425925911</v>
      </c>
      <c r="R458" s="25">
        <v>494</v>
      </c>
      <c r="S458" s="25">
        <v>90</v>
      </c>
      <c r="T458" s="79">
        <v>1.9846077094859388E-2</v>
      </c>
      <c r="U458" s="80">
        <v>116.46637400000006</v>
      </c>
      <c r="X458" s="81">
        <v>0.96499999999999986</v>
      </c>
      <c r="Y458" s="80">
        <v>324.5333333333333</v>
      </c>
    </row>
    <row r="459" spans="1:25" hidden="1" x14ac:dyDescent="0.25">
      <c r="A459" s="75">
        <f t="shared" si="7"/>
        <v>2020</v>
      </c>
      <c r="B459" s="76">
        <v>43923</v>
      </c>
      <c r="C459" s="86">
        <v>43923</v>
      </c>
      <c r="D459" s="77">
        <v>1109</v>
      </c>
      <c r="E459" s="80">
        <v>1065</v>
      </c>
      <c r="F459" s="80">
        <v>895</v>
      </c>
      <c r="G459" s="78">
        <v>0.54545454545454541</v>
      </c>
      <c r="H459" s="78">
        <v>0.64935064935064934</v>
      </c>
      <c r="I459" s="78">
        <v>0.7142857142857143</v>
      </c>
      <c r="J459" s="75">
        <v>77</v>
      </c>
      <c r="K459" s="79">
        <v>5.3009259259259268E-3</v>
      </c>
      <c r="L459" s="79">
        <v>6.2337962962962963E-3</v>
      </c>
      <c r="M459" s="79">
        <v>1.2497685185185185E-2</v>
      </c>
      <c r="N459" s="75">
        <v>694</v>
      </c>
      <c r="O459" s="79">
        <v>1.9722222222222221E-2</v>
      </c>
      <c r="P459" s="79">
        <v>2.809027777777778E-2</v>
      </c>
      <c r="Q459" s="79">
        <v>0.10355092592592592</v>
      </c>
      <c r="R459" s="25">
        <v>472</v>
      </c>
      <c r="S459" s="25">
        <v>92</v>
      </c>
      <c r="T459" s="79">
        <v>1.7791824199064079E-2</v>
      </c>
      <c r="U459" s="80">
        <v>80.331097166666652</v>
      </c>
      <c r="X459" s="81">
        <v>0.95233333333333337</v>
      </c>
      <c r="Y459" s="80">
        <v>344.35</v>
      </c>
    </row>
    <row r="460" spans="1:25" hidden="1" x14ac:dyDescent="0.25">
      <c r="A460" s="75">
        <f t="shared" si="7"/>
        <v>2020</v>
      </c>
      <c r="B460" s="76">
        <v>43924</v>
      </c>
      <c r="C460" s="86">
        <v>43924</v>
      </c>
      <c r="D460" s="77">
        <v>1283</v>
      </c>
      <c r="E460" s="80">
        <v>1155</v>
      </c>
      <c r="F460" s="80">
        <v>938</v>
      </c>
      <c r="G460" s="78">
        <v>0.64383561643835618</v>
      </c>
      <c r="H460" s="78">
        <v>0.75342465753424659</v>
      </c>
      <c r="I460" s="78">
        <v>0.78082191780821919</v>
      </c>
      <c r="J460" s="75">
        <v>73</v>
      </c>
      <c r="K460" s="79">
        <v>4.3055555555555555E-3</v>
      </c>
      <c r="L460" s="79">
        <v>5.5763888888888903E-3</v>
      </c>
      <c r="M460" s="79">
        <v>1.0182870370370366E-2</v>
      </c>
      <c r="N460" s="75">
        <v>696</v>
      </c>
      <c r="O460" s="79">
        <v>2.6782407407407404E-2</v>
      </c>
      <c r="P460" s="79">
        <v>3.9730902777777785E-2</v>
      </c>
      <c r="Q460" s="79">
        <v>0.16554687500000001</v>
      </c>
      <c r="R460" s="25">
        <v>519</v>
      </c>
      <c r="S460" s="25">
        <v>117</v>
      </c>
      <c r="T460" s="79">
        <v>1.8082063048967943E-2</v>
      </c>
      <c r="U460" s="80">
        <v>102.59637049999999</v>
      </c>
      <c r="X460" s="81">
        <v>0.9563666666666667</v>
      </c>
      <c r="Y460" s="80">
        <v>383.48333333333335</v>
      </c>
    </row>
    <row r="461" spans="1:25" hidden="1" x14ac:dyDescent="0.25">
      <c r="A461" s="75">
        <f t="shared" si="7"/>
        <v>2020</v>
      </c>
      <c r="B461" s="76">
        <v>43925</v>
      </c>
      <c r="C461" s="86">
        <v>43925</v>
      </c>
      <c r="D461" s="77">
        <v>1315</v>
      </c>
      <c r="E461" s="80">
        <v>1157</v>
      </c>
      <c r="F461" s="80">
        <v>921</v>
      </c>
      <c r="G461" s="78">
        <v>0.55882352941176472</v>
      </c>
      <c r="H461" s="78">
        <v>0.61764705882352944</v>
      </c>
      <c r="I461" s="78">
        <v>0.69117647058823528</v>
      </c>
      <c r="J461" s="75">
        <v>68</v>
      </c>
      <c r="K461" s="79">
        <v>4.9305555555555552E-3</v>
      </c>
      <c r="L461" s="79">
        <v>6.339699074074074E-3</v>
      </c>
      <c r="M461" s="79">
        <v>1.5241319444444444E-2</v>
      </c>
      <c r="N461" s="75">
        <v>730</v>
      </c>
      <c r="O461" s="79">
        <v>2.5329861111111109E-2</v>
      </c>
      <c r="P461" s="79">
        <v>3.9934606481481491E-2</v>
      </c>
      <c r="Q461" s="79">
        <v>0.14399768518518519</v>
      </c>
      <c r="R461" s="25">
        <v>475</v>
      </c>
      <c r="S461" s="25">
        <v>109</v>
      </c>
      <c r="T461" s="79">
        <v>1.5593143378831425E-2</v>
      </c>
      <c r="U461" s="80">
        <v>69.803592500000008</v>
      </c>
      <c r="X461" s="81">
        <v>0.9429333333333334</v>
      </c>
      <c r="Y461" s="80">
        <v>304.63333333333333</v>
      </c>
    </row>
    <row r="462" spans="1:25" hidden="1" x14ac:dyDescent="0.25">
      <c r="A462" s="75">
        <f t="shared" si="7"/>
        <v>2020</v>
      </c>
      <c r="B462" s="76">
        <v>43926</v>
      </c>
      <c r="C462" s="86">
        <v>43926</v>
      </c>
      <c r="D462" s="77">
        <v>1172</v>
      </c>
      <c r="E462" s="80">
        <v>1073</v>
      </c>
      <c r="F462" s="80">
        <v>916</v>
      </c>
      <c r="G462" s="78">
        <v>0.484375</v>
      </c>
      <c r="H462" s="78">
        <v>0.546875</v>
      </c>
      <c r="I462" s="78">
        <v>0.59375</v>
      </c>
      <c r="J462" s="75">
        <v>64</v>
      </c>
      <c r="K462" s="79">
        <v>5.8275462962962959E-3</v>
      </c>
      <c r="L462" s="79">
        <v>7.7407407407407407E-3</v>
      </c>
      <c r="M462" s="79">
        <v>1.5097222222222217E-2</v>
      </c>
      <c r="N462" s="75">
        <v>733</v>
      </c>
      <c r="O462" s="79">
        <v>2.1574074074074075E-2</v>
      </c>
      <c r="P462" s="79">
        <v>3.1370370370370368E-2</v>
      </c>
      <c r="Q462" s="79">
        <v>0.13601620370370365</v>
      </c>
      <c r="R462" s="25">
        <v>463</v>
      </c>
      <c r="S462" s="25">
        <v>103</v>
      </c>
      <c r="T462" s="79">
        <v>1.4951091037326395E-2</v>
      </c>
      <c r="U462" s="80">
        <v>58.832204833333357</v>
      </c>
      <c r="X462" s="81">
        <v>0.92433333333333334</v>
      </c>
      <c r="Y462" s="80">
        <v>291.01666666666665</v>
      </c>
    </row>
    <row r="463" spans="1:25" hidden="1" x14ac:dyDescent="0.25">
      <c r="A463" s="75">
        <f t="shared" si="7"/>
        <v>2020</v>
      </c>
      <c r="B463" s="76">
        <v>43927</v>
      </c>
      <c r="C463" s="86">
        <v>43927</v>
      </c>
      <c r="D463" s="77">
        <v>1267</v>
      </c>
      <c r="E463" s="80">
        <v>1172</v>
      </c>
      <c r="F463" s="80">
        <v>951</v>
      </c>
      <c r="G463" s="78">
        <v>0.55128205128205132</v>
      </c>
      <c r="H463" s="78">
        <v>0.62820512820512819</v>
      </c>
      <c r="I463" s="78">
        <v>0.67948717948717952</v>
      </c>
      <c r="J463" s="75">
        <v>79</v>
      </c>
      <c r="K463" s="79">
        <v>5.0347222222222225E-3</v>
      </c>
      <c r="L463" s="79">
        <v>6.5688657407407406E-3</v>
      </c>
      <c r="M463" s="79">
        <v>1.1537037037037018E-2</v>
      </c>
      <c r="N463" s="75">
        <v>741</v>
      </c>
      <c r="O463" s="79">
        <v>2.2407407407407407E-2</v>
      </c>
      <c r="P463" s="79">
        <v>3.3834490740740748E-2</v>
      </c>
      <c r="Q463" s="79">
        <v>0.14346354166666653</v>
      </c>
      <c r="R463" s="25">
        <v>482</v>
      </c>
      <c r="S463" s="25">
        <v>120</v>
      </c>
      <c r="T463" s="79">
        <v>1.6141427206052206E-2</v>
      </c>
      <c r="U463" s="80">
        <v>72.521093166666631</v>
      </c>
      <c r="X463" s="81">
        <v>0.89959999999999996</v>
      </c>
      <c r="Y463" s="80">
        <v>307.18333333333334</v>
      </c>
    </row>
    <row r="464" spans="1:25" hidden="1" x14ac:dyDescent="0.25">
      <c r="A464" s="75">
        <f t="shared" si="7"/>
        <v>2020</v>
      </c>
      <c r="B464" s="76">
        <v>43928</v>
      </c>
      <c r="C464" s="86">
        <v>43928</v>
      </c>
      <c r="D464" s="77">
        <v>1221</v>
      </c>
      <c r="E464" s="80">
        <v>1142</v>
      </c>
      <c r="F464" s="80">
        <v>929</v>
      </c>
      <c r="G464" s="78">
        <v>0.65909090909090906</v>
      </c>
      <c r="H464" s="78">
        <v>0.71590909090909094</v>
      </c>
      <c r="I464" s="78">
        <v>0.76136363636363635</v>
      </c>
      <c r="J464" s="75">
        <v>89</v>
      </c>
      <c r="K464" s="79">
        <v>3.9930555555555561E-3</v>
      </c>
      <c r="L464" s="79">
        <v>5.3281250000000021E-3</v>
      </c>
      <c r="M464" s="79">
        <v>1.1689814814814813E-2</v>
      </c>
      <c r="N464" s="75">
        <v>700</v>
      </c>
      <c r="O464" s="79">
        <v>2.3894675925925927E-2</v>
      </c>
      <c r="P464" s="79">
        <v>3.5601273148148156E-2</v>
      </c>
      <c r="Q464" s="79">
        <v>0.1297465277777777</v>
      </c>
      <c r="R464" s="25">
        <v>499</v>
      </c>
      <c r="S464" s="25">
        <v>115</v>
      </c>
      <c r="T464" s="79">
        <v>1.748616656684919E-2</v>
      </c>
      <c r="U464" s="80">
        <v>78.726659000000069</v>
      </c>
      <c r="X464" s="81">
        <v>0.93373333333333319</v>
      </c>
      <c r="Y464" s="80">
        <v>333.21666666666664</v>
      </c>
    </row>
    <row r="465" spans="1:25" hidden="1" x14ac:dyDescent="0.25">
      <c r="A465" s="75">
        <f t="shared" si="7"/>
        <v>2020</v>
      </c>
      <c r="B465" s="76">
        <v>43929</v>
      </c>
      <c r="C465" s="86">
        <v>43929</v>
      </c>
      <c r="D465" s="77">
        <v>1294</v>
      </c>
      <c r="E465" s="80">
        <v>1216</v>
      </c>
      <c r="F465" s="80">
        <v>967</v>
      </c>
      <c r="G465" s="78">
        <v>0.61728395061728392</v>
      </c>
      <c r="H465" s="78">
        <v>0.69135802469135799</v>
      </c>
      <c r="I465" s="78">
        <v>0.7407407407407407</v>
      </c>
      <c r="J465" s="75">
        <v>81</v>
      </c>
      <c r="K465" s="79">
        <v>4.6064814814814822E-3</v>
      </c>
      <c r="L465" s="79">
        <v>5.7638888888888896E-3</v>
      </c>
      <c r="M465" s="79">
        <v>1.1122685185185185E-2</v>
      </c>
      <c r="N465" s="75">
        <v>742</v>
      </c>
      <c r="O465" s="79">
        <v>2.0949074074074075E-2</v>
      </c>
      <c r="P465" s="79">
        <v>3.1168981481481482E-2</v>
      </c>
      <c r="Q465" s="79">
        <v>0.1200462962962963</v>
      </c>
      <c r="R465" s="25">
        <v>525</v>
      </c>
      <c r="S465" s="25">
        <v>106</v>
      </c>
      <c r="T465" s="79">
        <v>1.6005486457640276E-2</v>
      </c>
      <c r="U465" s="80">
        <v>82.704158000000007</v>
      </c>
      <c r="X465" s="81">
        <v>0.94933333333333325</v>
      </c>
      <c r="Y465" s="80">
        <v>369.1</v>
      </c>
    </row>
    <row r="466" spans="1:25" hidden="1" x14ac:dyDescent="0.25">
      <c r="A466" s="75">
        <f t="shared" si="7"/>
        <v>2020</v>
      </c>
      <c r="B466" s="76">
        <v>43930</v>
      </c>
      <c r="C466" s="86">
        <v>43930</v>
      </c>
      <c r="D466" s="77">
        <v>1175</v>
      </c>
      <c r="E466" s="80">
        <v>1106</v>
      </c>
      <c r="F466" s="80">
        <v>879</v>
      </c>
      <c r="G466" s="78">
        <v>0.63291139240506333</v>
      </c>
      <c r="H466" s="78">
        <v>0.65822784810126578</v>
      </c>
      <c r="I466" s="78">
        <v>0.74683544303797467</v>
      </c>
      <c r="J466" s="75">
        <v>79</v>
      </c>
      <c r="K466" s="79">
        <v>4.4560185185185189E-3</v>
      </c>
      <c r="L466" s="79">
        <v>6.0960648148148154E-3</v>
      </c>
      <c r="M466" s="79">
        <v>1.0052083333333324E-2</v>
      </c>
      <c r="N466" s="75">
        <v>654</v>
      </c>
      <c r="O466" s="79">
        <v>1.998263888888889E-2</v>
      </c>
      <c r="P466" s="79">
        <v>2.882581018518518E-2</v>
      </c>
      <c r="Q466" s="79">
        <v>0.10342245370370376</v>
      </c>
      <c r="R466" s="25">
        <v>494</v>
      </c>
      <c r="S466" s="25">
        <v>79</v>
      </c>
      <c r="T466" s="79">
        <v>1.664529126902976E-2</v>
      </c>
      <c r="U466" s="80">
        <v>83.24609833333335</v>
      </c>
      <c r="X466" s="81">
        <v>0.9602666666666666</v>
      </c>
      <c r="Y466" s="80">
        <v>389.46666666666664</v>
      </c>
    </row>
    <row r="467" spans="1:25" hidden="1" x14ac:dyDescent="0.25">
      <c r="A467" s="75">
        <f t="shared" si="7"/>
        <v>2020</v>
      </c>
      <c r="B467" s="76">
        <v>43931</v>
      </c>
      <c r="C467" s="86">
        <v>43931</v>
      </c>
      <c r="D467" s="77">
        <v>1148</v>
      </c>
      <c r="E467" s="80">
        <v>1162</v>
      </c>
      <c r="F467" s="80">
        <v>911</v>
      </c>
      <c r="G467" s="78">
        <v>0.65151515151515149</v>
      </c>
      <c r="H467" s="78">
        <v>0.75757575757575757</v>
      </c>
      <c r="I467" s="78">
        <v>0.81818181818181823</v>
      </c>
      <c r="J467" s="75">
        <v>66</v>
      </c>
      <c r="K467" s="79">
        <v>4.3229166666666667E-3</v>
      </c>
      <c r="L467" s="79">
        <v>5.5353009259259262E-3</v>
      </c>
      <c r="M467" s="79">
        <v>8.8165509259259256E-3</v>
      </c>
      <c r="N467" s="75">
        <v>710</v>
      </c>
      <c r="O467" s="79">
        <v>1.4710648148148146E-2</v>
      </c>
      <c r="P467" s="79">
        <v>2.0123263888888892E-2</v>
      </c>
      <c r="Q467" s="79">
        <v>6.604340277777776E-2</v>
      </c>
      <c r="R467" s="25">
        <v>489</v>
      </c>
      <c r="S467" s="25">
        <v>87</v>
      </c>
      <c r="T467" s="79">
        <v>1.5158544799607302E-2</v>
      </c>
      <c r="U467" s="80">
        <v>61.33498633333334</v>
      </c>
      <c r="X467" s="81">
        <v>1.0110666666666666</v>
      </c>
      <c r="Y467" s="80">
        <v>338.41666666666669</v>
      </c>
    </row>
    <row r="468" spans="1:25" hidden="1" x14ac:dyDescent="0.25">
      <c r="A468" s="75">
        <f t="shared" si="7"/>
        <v>2020</v>
      </c>
      <c r="B468" s="76">
        <v>43932</v>
      </c>
      <c r="C468" s="86">
        <v>43932</v>
      </c>
      <c r="D468" s="77">
        <v>1238</v>
      </c>
      <c r="E468" s="80">
        <v>1195</v>
      </c>
      <c r="F468" s="80">
        <v>934</v>
      </c>
      <c r="G468" s="78">
        <v>0.67647058823529416</v>
      </c>
      <c r="H468" s="78">
        <v>0.72058823529411764</v>
      </c>
      <c r="I468" s="78">
        <v>0.76470588235294112</v>
      </c>
      <c r="J468" s="75">
        <v>68</v>
      </c>
      <c r="K468" s="79">
        <v>4.589120370370371E-3</v>
      </c>
      <c r="L468" s="79">
        <v>5.4479166666666677E-3</v>
      </c>
      <c r="M468" s="79">
        <v>1.0471643518518517E-2</v>
      </c>
      <c r="N468" s="75">
        <v>751</v>
      </c>
      <c r="O468" s="79">
        <v>1.9444444444444445E-2</v>
      </c>
      <c r="P468" s="79">
        <v>2.8211805555555556E-2</v>
      </c>
      <c r="Q468" s="79">
        <v>0.10579861111111113</v>
      </c>
      <c r="R468" s="25">
        <v>531</v>
      </c>
      <c r="S468" s="25">
        <v>103</v>
      </c>
      <c r="T468" s="79">
        <v>1.6188715532005994E-2</v>
      </c>
      <c r="U468" s="80">
        <v>79.759706999999977</v>
      </c>
      <c r="X468" s="81">
        <v>0.97846666666666671</v>
      </c>
      <c r="Y468" s="80">
        <v>410.98333333333335</v>
      </c>
    </row>
    <row r="469" spans="1:25" hidden="1" x14ac:dyDescent="0.25">
      <c r="A469" s="75">
        <f t="shared" si="7"/>
        <v>2020</v>
      </c>
      <c r="B469" s="76">
        <v>43933</v>
      </c>
      <c r="C469" s="86">
        <v>43933</v>
      </c>
      <c r="D469" s="77">
        <v>1094</v>
      </c>
      <c r="E469" s="80">
        <v>1079</v>
      </c>
      <c r="F469" s="80">
        <v>841</v>
      </c>
      <c r="G469" s="78">
        <v>0.6785714285714286</v>
      </c>
      <c r="H469" s="78">
        <v>0.6964285714285714</v>
      </c>
      <c r="I469" s="78">
        <v>0.7142857142857143</v>
      </c>
      <c r="J469" s="75">
        <v>56</v>
      </c>
      <c r="K469" s="79">
        <v>3.7442129629629631E-3</v>
      </c>
      <c r="L469" s="79">
        <v>4.8611111111111112E-3</v>
      </c>
      <c r="M469" s="79">
        <v>1.2517361111111113E-2</v>
      </c>
      <c r="N469" s="75">
        <v>664</v>
      </c>
      <c r="O469" s="79">
        <v>1.6469907407407409E-2</v>
      </c>
      <c r="P469" s="79">
        <v>2.4685185185185185E-2</v>
      </c>
      <c r="Q469" s="79">
        <v>7.3692708333333398E-2</v>
      </c>
      <c r="R469" s="25">
        <v>431</v>
      </c>
      <c r="S469" s="25">
        <v>93</v>
      </c>
      <c r="T469" s="79">
        <v>1.3771728942134976E-2</v>
      </c>
      <c r="U469" s="80">
        <v>51.169987666666657</v>
      </c>
      <c r="X469" s="81">
        <v>0.96450000000000002</v>
      </c>
      <c r="Y469" s="80">
        <v>411.36666666666667</v>
      </c>
    </row>
    <row r="470" spans="1:25" hidden="1" x14ac:dyDescent="0.25">
      <c r="A470" s="75">
        <f t="shared" si="7"/>
        <v>2020</v>
      </c>
      <c r="B470" s="76">
        <v>43934</v>
      </c>
      <c r="C470" s="86">
        <v>43934</v>
      </c>
      <c r="D470" s="77">
        <v>1044</v>
      </c>
      <c r="E470" s="80">
        <v>1045</v>
      </c>
      <c r="F470" s="80">
        <v>825</v>
      </c>
      <c r="G470" s="78">
        <v>0.7678571428571429</v>
      </c>
      <c r="H470" s="78">
        <v>0.8035714285714286</v>
      </c>
      <c r="I470" s="78">
        <v>0.8571428571428571</v>
      </c>
      <c r="J470" s="75">
        <v>56</v>
      </c>
      <c r="K470" s="79">
        <v>3.3738425925925928E-3</v>
      </c>
      <c r="L470" s="79">
        <v>4.1869212962962962E-3</v>
      </c>
      <c r="M470" s="79">
        <v>1.0089699074074074E-2</v>
      </c>
      <c r="N470" s="75">
        <v>666</v>
      </c>
      <c r="O470" s="79">
        <v>1.4201388888888888E-2</v>
      </c>
      <c r="P470" s="79">
        <v>1.9623842592592592E-2</v>
      </c>
      <c r="Q470" s="79">
        <v>5.9398148148148151E-2</v>
      </c>
      <c r="R470" s="25">
        <v>450</v>
      </c>
      <c r="S470" s="25">
        <v>97</v>
      </c>
      <c r="T470" s="79">
        <v>1.3601502221600795E-2</v>
      </c>
      <c r="U470" s="80">
        <v>50.371375166666681</v>
      </c>
      <c r="X470" s="81">
        <v>1.0084666666666668</v>
      </c>
      <c r="Y470" s="80">
        <v>316.88333333333333</v>
      </c>
    </row>
    <row r="471" spans="1:25" hidden="1" x14ac:dyDescent="0.25">
      <c r="A471" s="75">
        <f t="shared" si="7"/>
        <v>2020</v>
      </c>
      <c r="B471" s="76">
        <v>43935</v>
      </c>
      <c r="C471" s="86">
        <v>43935</v>
      </c>
      <c r="D471" s="77">
        <v>1002</v>
      </c>
      <c r="E471" s="80">
        <v>1021</v>
      </c>
      <c r="F471" s="80">
        <v>812</v>
      </c>
      <c r="G471" s="78">
        <v>0.75510204081632648</v>
      </c>
      <c r="H471" s="78">
        <v>0.77551020408163263</v>
      </c>
      <c r="I471" s="78">
        <v>0.83673469387755106</v>
      </c>
      <c r="J471" s="75">
        <v>49</v>
      </c>
      <c r="K471" s="79">
        <v>3.5069444444444445E-3</v>
      </c>
      <c r="L471" s="79">
        <v>4.4374999999999996E-3</v>
      </c>
      <c r="M471" s="79">
        <v>9.1365740740740626E-3</v>
      </c>
      <c r="N471" s="75">
        <v>630</v>
      </c>
      <c r="O471" s="79">
        <v>1.6192129629629633E-2</v>
      </c>
      <c r="P471" s="79">
        <v>2.4284143518518535E-2</v>
      </c>
      <c r="Q471" s="79">
        <v>9.85028935185185E-2</v>
      </c>
      <c r="R471" s="25">
        <v>442</v>
      </c>
      <c r="S471" s="25">
        <v>93</v>
      </c>
      <c r="T471" s="79">
        <v>1.4718505313307493E-2</v>
      </c>
      <c r="U471" s="80">
        <v>49.828321999999986</v>
      </c>
      <c r="X471" s="81">
        <v>0.96013333333333328</v>
      </c>
      <c r="Y471" s="80">
        <v>314.64999999999998</v>
      </c>
    </row>
    <row r="472" spans="1:25" hidden="1" x14ac:dyDescent="0.25">
      <c r="A472" s="75">
        <f t="shared" si="7"/>
        <v>2020</v>
      </c>
      <c r="B472" s="76">
        <v>43936</v>
      </c>
      <c r="C472" s="86">
        <v>43936</v>
      </c>
      <c r="D472" s="77">
        <v>1060</v>
      </c>
      <c r="E472" s="80">
        <v>1050</v>
      </c>
      <c r="F472" s="80">
        <v>839</v>
      </c>
      <c r="G472" s="78">
        <v>0.81355932203389836</v>
      </c>
      <c r="H472" s="78">
        <v>0.86440677966101698</v>
      </c>
      <c r="I472" s="78">
        <v>0.86440677966101698</v>
      </c>
      <c r="J472" s="75">
        <v>59</v>
      </c>
      <c r="K472" s="79">
        <v>3.9120370370370377E-3</v>
      </c>
      <c r="L472" s="79">
        <v>4.2326388888888891E-3</v>
      </c>
      <c r="M472" s="79">
        <v>9.6030092592592504E-3</v>
      </c>
      <c r="N472" s="75">
        <v>645</v>
      </c>
      <c r="O472" s="79">
        <v>1.5543981481481482E-2</v>
      </c>
      <c r="P472" s="79">
        <v>2.2909722222222224E-2</v>
      </c>
      <c r="Q472" s="79">
        <v>8.0761574074074013E-2</v>
      </c>
      <c r="R472" s="25">
        <v>464</v>
      </c>
      <c r="S472" s="25">
        <v>94</v>
      </c>
      <c r="T472" s="79">
        <v>1.403503823293915E-2</v>
      </c>
      <c r="U472" s="80">
        <v>51.186102333333345</v>
      </c>
      <c r="X472" s="81">
        <v>0.95440000000000003</v>
      </c>
      <c r="Y472" s="80">
        <v>286.96666666666664</v>
      </c>
    </row>
    <row r="473" spans="1:25" hidden="1" x14ac:dyDescent="0.25">
      <c r="A473" s="75">
        <f t="shared" si="7"/>
        <v>2020</v>
      </c>
      <c r="B473" s="76">
        <v>43937</v>
      </c>
      <c r="C473" s="86">
        <v>43937</v>
      </c>
      <c r="D473" s="77">
        <v>1141</v>
      </c>
      <c r="E473" s="80">
        <v>1117</v>
      </c>
      <c r="F473" s="80">
        <v>895</v>
      </c>
      <c r="G473" s="78">
        <v>0.73913043478260865</v>
      </c>
      <c r="H473" s="78">
        <v>0.78260869565217395</v>
      </c>
      <c r="I473" s="78">
        <v>0.86956521739130432</v>
      </c>
      <c r="J473" s="75">
        <v>69</v>
      </c>
      <c r="K473" s="79">
        <v>3.8888888888888888E-3</v>
      </c>
      <c r="L473" s="79">
        <v>5.0138888888888898E-3</v>
      </c>
      <c r="M473" s="79">
        <v>1.1659722222222222E-2</v>
      </c>
      <c r="N473" s="75">
        <v>698</v>
      </c>
      <c r="O473" s="79">
        <v>1.8101851851851852E-2</v>
      </c>
      <c r="P473" s="79">
        <v>2.5877314814814818E-2</v>
      </c>
      <c r="Q473" s="79">
        <v>8.5405092592592588E-2</v>
      </c>
      <c r="R473" s="25">
        <v>537</v>
      </c>
      <c r="S473" s="25">
        <v>100</v>
      </c>
      <c r="T473" s="79">
        <v>1.6007158419324582E-2</v>
      </c>
      <c r="U473" s="80">
        <v>77.845259999999982</v>
      </c>
      <c r="X473" s="81">
        <v>0.99823333333333342</v>
      </c>
      <c r="Y473" s="80">
        <v>321.86666666666667</v>
      </c>
    </row>
    <row r="474" spans="1:25" hidden="1" x14ac:dyDescent="0.25">
      <c r="A474" s="75">
        <f t="shared" si="7"/>
        <v>2020</v>
      </c>
      <c r="B474" s="76">
        <v>43938</v>
      </c>
      <c r="C474" s="86">
        <v>43938</v>
      </c>
      <c r="D474" s="77">
        <v>970</v>
      </c>
      <c r="E474" s="80">
        <v>1014</v>
      </c>
      <c r="F474" s="80">
        <v>858</v>
      </c>
      <c r="G474" s="78">
        <v>0.74468085106382975</v>
      </c>
      <c r="H474" s="78">
        <v>0.80851063829787229</v>
      </c>
      <c r="I474" s="78">
        <v>0.82978723404255317</v>
      </c>
      <c r="J474" s="75">
        <v>47</v>
      </c>
      <c r="K474" s="79">
        <v>3.8888888888888888E-3</v>
      </c>
      <c r="L474" s="79">
        <v>4.7210648148148151E-3</v>
      </c>
      <c r="M474" s="79">
        <v>8.6145833333333283E-3</v>
      </c>
      <c r="N474" s="75">
        <v>657</v>
      </c>
      <c r="O474" s="79">
        <v>1.4328703703703705E-2</v>
      </c>
      <c r="P474" s="79">
        <v>1.9578703703703706E-2</v>
      </c>
      <c r="Q474" s="79">
        <v>6.4576388888888878E-2</v>
      </c>
      <c r="R474" s="25">
        <v>500</v>
      </c>
      <c r="S474" s="25">
        <v>90</v>
      </c>
      <c r="T474" s="79">
        <v>1.605464351851852E-2</v>
      </c>
      <c r="U474" s="80">
        <v>67.894989333333328</v>
      </c>
      <c r="X474" s="81">
        <v>0.99486666666666668</v>
      </c>
      <c r="Y474" s="80">
        <v>294.85000000000002</v>
      </c>
    </row>
    <row r="475" spans="1:25" hidden="1" x14ac:dyDescent="0.25">
      <c r="A475" s="75">
        <f t="shared" si="7"/>
        <v>2020</v>
      </c>
      <c r="B475" s="76">
        <v>43939</v>
      </c>
      <c r="C475" s="86">
        <v>43939</v>
      </c>
      <c r="D475" s="77">
        <v>993</v>
      </c>
      <c r="E475" s="80">
        <v>1006</v>
      </c>
      <c r="F475" s="80">
        <v>837</v>
      </c>
      <c r="G475" s="78">
        <v>0.72727272727272729</v>
      </c>
      <c r="H475" s="78">
        <v>0.78181818181818186</v>
      </c>
      <c r="I475" s="78">
        <v>0.83636363636363631</v>
      </c>
      <c r="J475" s="75">
        <v>55</v>
      </c>
      <c r="K475" s="79">
        <v>4.0162037037037041E-3</v>
      </c>
      <c r="L475" s="79">
        <v>4.4780092592592597E-3</v>
      </c>
      <c r="M475" s="79">
        <v>1.0422453703703701E-2</v>
      </c>
      <c r="N475" s="75">
        <v>660</v>
      </c>
      <c r="O475" s="79">
        <v>1.3408564814814812E-2</v>
      </c>
      <c r="P475" s="79">
        <v>1.775115740740741E-2</v>
      </c>
      <c r="Q475" s="79">
        <v>4.9783564814814767E-2</v>
      </c>
      <c r="R475" s="25">
        <v>448</v>
      </c>
      <c r="S475" s="25">
        <v>81</v>
      </c>
      <c r="T475" s="79">
        <v>1.3604445766437307E-2</v>
      </c>
      <c r="U475" s="80">
        <v>40.201105166666665</v>
      </c>
      <c r="X475" s="81">
        <v>1.0102</v>
      </c>
      <c r="Y475" s="80">
        <v>339.26666666666665</v>
      </c>
    </row>
    <row r="476" spans="1:25" hidden="1" x14ac:dyDescent="0.25">
      <c r="A476" s="75">
        <f t="shared" si="7"/>
        <v>2020</v>
      </c>
      <c r="B476" s="76">
        <v>43940</v>
      </c>
      <c r="C476" s="86">
        <v>43940</v>
      </c>
      <c r="D476" s="77">
        <v>1012</v>
      </c>
      <c r="E476" s="80">
        <v>1038</v>
      </c>
      <c r="F476" s="80">
        <v>839</v>
      </c>
      <c r="G476" s="78">
        <v>0.83333333333333337</v>
      </c>
      <c r="H476" s="78">
        <v>0.875</v>
      </c>
      <c r="I476" s="78">
        <v>0.91666666666666663</v>
      </c>
      <c r="J476" s="75">
        <v>48</v>
      </c>
      <c r="K476" s="79">
        <v>3.0092592592592597E-3</v>
      </c>
      <c r="L476" s="79">
        <v>4.161458333333333E-3</v>
      </c>
      <c r="M476" s="79">
        <v>7.1024305555555554E-3</v>
      </c>
      <c r="N476" s="75">
        <v>662</v>
      </c>
      <c r="O476" s="79">
        <v>1.3304398148148147E-2</v>
      </c>
      <c r="P476" s="79">
        <v>1.786168981481482E-2</v>
      </c>
      <c r="Q476" s="79">
        <v>5.2909143518518491E-2</v>
      </c>
      <c r="R476" s="25">
        <v>456</v>
      </c>
      <c r="S476" s="25">
        <v>96</v>
      </c>
      <c r="T476" s="79">
        <v>1.3009973257517836E-2</v>
      </c>
      <c r="U476" s="80">
        <v>45.191099333333334</v>
      </c>
      <c r="X476" s="81">
        <v>0.9912333333333333</v>
      </c>
      <c r="Y476" s="80">
        <v>304.63333333333333</v>
      </c>
    </row>
    <row r="477" spans="1:25" hidden="1" x14ac:dyDescent="0.25">
      <c r="A477" s="75">
        <f t="shared" si="7"/>
        <v>2020</v>
      </c>
      <c r="B477" s="76">
        <v>43941</v>
      </c>
      <c r="C477" s="86">
        <v>43941</v>
      </c>
      <c r="D477" s="77">
        <v>1087</v>
      </c>
      <c r="E477" s="80">
        <v>1070</v>
      </c>
      <c r="F477" s="80">
        <v>833</v>
      </c>
      <c r="G477" s="78">
        <v>0.63793103448275867</v>
      </c>
      <c r="H477" s="78">
        <v>0.74137931034482762</v>
      </c>
      <c r="I477" s="78">
        <v>0.86206896551724133</v>
      </c>
      <c r="J477" s="75">
        <v>58</v>
      </c>
      <c r="K477" s="79">
        <v>3.3969907407407408E-3</v>
      </c>
      <c r="L477" s="79">
        <v>5.6875000000000007E-3</v>
      </c>
      <c r="M477" s="79">
        <v>1.1343171296296292E-2</v>
      </c>
      <c r="N477" s="75">
        <v>631</v>
      </c>
      <c r="O477" s="79">
        <v>1.5497685185185186E-2</v>
      </c>
      <c r="P477" s="79">
        <v>2.2858796296296301E-2</v>
      </c>
      <c r="Q477" s="79">
        <v>8.9942129629629622E-2</v>
      </c>
      <c r="R477" s="25">
        <v>462</v>
      </c>
      <c r="S477" s="25">
        <v>79</v>
      </c>
      <c r="T477" s="79">
        <v>1.4994248298079259E-2</v>
      </c>
      <c r="U477" s="80">
        <v>57.621377333333335</v>
      </c>
      <c r="X477" s="81">
        <v>0.97626666666666662</v>
      </c>
      <c r="Y477" s="80">
        <v>473.95</v>
      </c>
    </row>
    <row r="478" spans="1:25" hidden="1" x14ac:dyDescent="0.25">
      <c r="A478" s="75">
        <f t="shared" si="7"/>
        <v>2020</v>
      </c>
      <c r="B478" s="76">
        <v>43942</v>
      </c>
      <c r="C478" s="86">
        <v>43942</v>
      </c>
      <c r="D478" s="77">
        <v>923</v>
      </c>
      <c r="E478" s="80">
        <v>947</v>
      </c>
      <c r="F478" s="80">
        <v>783</v>
      </c>
      <c r="G478" s="78">
        <v>0.7021276595744681</v>
      </c>
      <c r="H478" s="78">
        <v>0.76595744680851063</v>
      </c>
      <c r="I478" s="78">
        <v>0.82978723404255317</v>
      </c>
      <c r="J478" s="75">
        <v>47</v>
      </c>
      <c r="K478" s="79">
        <v>4.0162037037037041E-3</v>
      </c>
      <c r="L478" s="79">
        <v>5.0104166666666674E-3</v>
      </c>
      <c r="M478" s="79">
        <v>8.7060185185185192E-3</v>
      </c>
      <c r="N478" s="75">
        <v>587</v>
      </c>
      <c r="O478" s="79">
        <v>1.306712962962963E-2</v>
      </c>
      <c r="P478" s="79">
        <v>1.6615740740740743E-2</v>
      </c>
      <c r="Q478" s="79">
        <v>5.0263888888888879E-2</v>
      </c>
      <c r="R478" s="25">
        <v>458</v>
      </c>
      <c r="S478" s="25">
        <v>86</v>
      </c>
      <c r="T478" s="79">
        <v>1.5288217299382718E-2</v>
      </c>
      <c r="U478" s="80">
        <v>64.069990833333335</v>
      </c>
      <c r="X478" s="81">
        <v>1.0073999999999999</v>
      </c>
      <c r="Y478" s="80">
        <v>331.65</v>
      </c>
    </row>
    <row r="479" spans="1:25" hidden="1" x14ac:dyDescent="0.25">
      <c r="A479" s="75">
        <f t="shared" si="7"/>
        <v>2020</v>
      </c>
      <c r="B479" s="76">
        <v>43943</v>
      </c>
      <c r="C479" s="86">
        <v>43943</v>
      </c>
      <c r="D479" s="77">
        <v>1022</v>
      </c>
      <c r="E479" s="80">
        <v>1047</v>
      </c>
      <c r="F479" s="80">
        <v>860</v>
      </c>
      <c r="G479" s="78">
        <v>0.79245283018867929</v>
      </c>
      <c r="H479" s="78">
        <v>0.84905660377358494</v>
      </c>
      <c r="I479" s="78">
        <v>0.8867924528301887</v>
      </c>
      <c r="J479" s="75">
        <v>53</v>
      </c>
      <c r="K479" s="79">
        <v>4.0162037037037041E-3</v>
      </c>
      <c r="L479" s="79">
        <v>4.8796296296296305E-3</v>
      </c>
      <c r="M479" s="79">
        <v>8.3657407407407396E-3</v>
      </c>
      <c r="N479" s="75">
        <v>652</v>
      </c>
      <c r="O479" s="79">
        <v>1.5300925925925924E-2</v>
      </c>
      <c r="P479" s="79">
        <v>2.0061342592592596E-2</v>
      </c>
      <c r="Q479" s="79">
        <v>6.1906828703703641E-2</v>
      </c>
      <c r="R479" s="25">
        <v>517</v>
      </c>
      <c r="S479" s="25">
        <v>97</v>
      </c>
      <c r="T479" s="79">
        <v>1.3729201250553342E-2</v>
      </c>
      <c r="U479" s="80">
        <v>51.295266833333322</v>
      </c>
      <c r="X479" s="81">
        <v>1.0072000000000001</v>
      </c>
      <c r="Y479" s="80">
        <v>326.61666666666667</v>
      </c>
    </row>
    <row r="480" spans="1:25" hidden="1" x14ac:dyDescent="0.25">
      <c r="A480" s="75">
        <f t="shared" si="7"/>
        <v>2020</v>
      </c>
      <c r="B480" s="76">
        <v>43944</v>
      </c>
      <c r="C480" s="86">
        <v>43944</v>
      </c>
      <c r="D480" s="77">
        <v>950</v>
      </c>
      <c r="E480" s="80">
        <v>999</v>
      </c>
      <c r="F480" s="80">
        <v>801</v>
      </c>
      <c r="G480" s="78">
        <v>0.64179104477611937</v>
      </c>
      <c r="H480" s="78">
        <v>0.77611940298507465</v>
      </c>
      <c r="I480" s="78">
        <v>0.77611940298507465</v>
      </c>
      <c r="J480" s="75">
        <v>67</v>
      </c>
      <c r="K480" s="79">
        <v>4.363425925925926E-3</v>
      </c>
      <c r="L480" s="79">
        <v>5.5613425925925934E-3</v>
      </c>
      <c r="M480" s="79">
        <v>1.2180555555555556E-2</v>
      </c>
      <c r="N480" s="75">
        <v>588</v>
      </c>
      <c r="O480" s="79">
        <v>1.3767361111111114E-2</v>
      </c>
      <c r="P480" s="79">
        <v>1.9473958333333336E-2</v>
      </c>
      <c r="Q480" s="79">
        <v>6.3932870370370348E-2</v>
      </c>
      <c r="R480" s="25">
        <v>489</v>
      </c>
      <c r="S480" s="25">
        <v>77</v>
      </c>
      <c r="T480" s="79">
        <v>1.3646400510495095E-2</v>
      </c>
      <c r="U480" s="80">
        <v>48.268320166666648</v>
      </c>
      <c r="X480" s="81">
        <v>1.0362</v>
      </c>
      <c r="Y480" s="80">
        <v>364.13333333333333</v>
      </c>
    </row>
    <row r="481" spans="1:25" hidden="1" x14ac:dyDescent="0.25">
      <c r="A481" s="75">
        <f t="shared" si="7"/>
        <v>2020</v>
      </c>
      <c r="B481" s="76">
        <v>43945</v>
      </c>
      <c r="C481" s="86">
        <v>43945</v>
      </c>
      <c r="D481" s="77">
        <v>1101</v>
      </c>
      <c r="E481" s="80">
        <v>1116</v>
      </c>
      <c r="F481" s="80">
        <v>902</v>
      </c>
      <c r="G481" s="78">
        <v>0.81132075471698117</v>
      </c>
      <c r="H481" s="78">
        <v>0.84905660377358494</v>
      </c>
      <c r="I481" s="78">
        <v>0.86792452830188682</v>
      </c>
      <c r="J481" s="75">
        <v>53</v>
      </c>
      <c r="K481" s="79">
        <v>3.9120370370370377E-3</v>
      </c>
      <c r="L481" s="79">
        <v>4.7037037037037039E-3</v>
      </c>
      <c r="M481" s="79">
        <v>1.0358796296296295E-2</v>
      </c>
      <c r="N481" s="75">
        <v>683</v>
      </c>
      <c r="O481" s="79">
        <v>1.5300925925925928E-2</v>
      </c>
      <c r="P481" s="79">
        <v>2.1635416666666671E-2</v>
      </c>
      <c r="Q481" s="79">
        <v>6.495370370370368E-2</v>
      </c>
      <c r="R481" s="25">
        <v>507</v>
      </c>
      <c r="S481" s="25">
        <v>104</v>
      </c>
      <c r="T481" s="79">
        <v>1.3038099168346777E-2</v>
      </c>
      <c r="U481" s="80">
        <v>48.696101666666678</v>
      </c>
      <c r="X481" s="81">
        <v>1.024</v>
      </c>
      <c r="Y481" s="80">
        <v>321.45</v>
      </c>
    </row>
    <row r="482" spans="1:25" hidden="1" x14ac:dyDescent="0.25">
      <c r="A482" s="75">
        <f t="shared" si="7"/>
        <v>2020</v>
      </c>
      <c r="B482" s="76">
        <v>43946</v>
      </c>
      <c r="C482" s="86">
        <v>43946</v>
      </c>
      <c r="D482" s="77">
        <v>1120</v>
      </c>
      <c r="E482" s="80">
        <v>1109</v>
      </c>
      <c r="F482" s="80">
        <v>900</v>
      </c>
      <c r="G482" s="78">
        <v>0.6785714285714286</v>
      </c>
      <c r="H482" s="78">
        <v>0.6785714285714286</v>
      </c>
      <c r="I482" s="78">
        <v>0.7321428571428571</v>
      </c>
      <c r="J482" s="75">
        <v>56</v>
      </c>
      <c r="K482" s="79">
        <v>3.4895833333333337E-3</v>
      </c>
      <c r="L482" s="79">
        <v>4.7714120370370375E-3</v>
      </c>
      <c r="M482" s="79">
        <v>1.2349537037037039E-2</v>
      </c>
      <c r="N482" s="75">
        <v>725</v>
      </c>
      <c r="O482" s="79">
        <v>1.4259259259259261E-2</v>
      </c>
      <c r="P482" s="79">
        <v>2.0638888888888887E-2</v>
      </c>
      <c r="Q482" s="79">
        <v>5.8699074074074022E-2</v>
      </c>
      <c r="R482" s="25">
        <v>487</v>
      </c>
      <c r="S482" s="25">
        <v>106</v>
      </c>
      <c r="T482" s="79">
        <v>1.3689511971176195E-2</v>
      </c>
      <c r="U482" s="80">
        <v>48.175550333333334</v>
      </c>
      <c r="X482" s="81">
        <v>1.0264</v>
      </c>
      <c r="Y482" s="80">
        <v>267.88333333333333</v>
      </c>
    </row>
    <row r="483" spans="1:25" hidden="1" x14ac:dyDescent="0.25">
      <c r="A483" s="75">
        <f t="shared" si="7"/>
        <v>2020</v>
      </c>
      <c r="B483" s="76">
        <v>43947</v>
      </c>
      <c r="C483" s="86">
        <v>43947</v>
      </c>
      <c r="D483" s="77">
        <v>1072</v>
      </c>
      <c r="E483" s="80">
        <v>1052</v>
      </c>
      <c r="F483" s="80">
        <v>853</v>
      </c>
      <c r="G483" s="78">
        <v>0.74242424242424243</v>
      </c>
      <c r="H483" s="78">
        <v>0.77272727272727271</v>
      </c>
      <c r="I483" s="78">
        <v>0.84848484848484851</v>
      </c>
      <c r="J483" s="75">
        <v>66</v>
      </c>
      <c r="K483" s="79">
        <v>3.9236111111111112E-3</v>
      </c>
      <c r="L483" s="79">
        <v>4.8466435185185192E-3</v>
      </c>
      <c r="M483" s="79">
        <v>1.3020833333333334E-2</v>
      </c>
      <c r="N483" s="75">
        <v>664</v>
      </c>
      <c r="O483" s="79">
        <v>1.3472222222222222E-2</v>
      </c>
      <c r="P483" s="79">
        <v>1.8483796296296297E-2</v>
      </c>
      <c r="Q483" s="79">
        <v>5.4012731481481502E-2</v>
      </c>
      <c r="R483" s="25">
        <v>483</v>
      </c>
      <c r="S483" s="25">
        <v>78</v>
      </c>
      <c r="T483" s="79">
        <v>1.2644140851772541E-2</v>
      </c>
      <c r="U483" s="80">
        <v>49.031657999999986</v>
      </c>
      <c r="X483" s="81">
        <v>1.0068333333333335</v>
      </c>
      <c r="Y483" s="80">
        <v>264.36666666666667</v>
      </c>
    </row>
    <row r="484" spans="1:25" hidden="1" x14ac:dyDescent="0.25">
      <c r="A484" s="75">
        <f t="shared" si="7"/>
        <v>2020</v>
      </c>
      <c r="B484" s="76">
        <v>43948</v>
      </c>
      <c r="C484" s="86">
        <v>43948</v>
      </c>
      <c r="D484" s="77">
        <v>1113</v>
      </c>
      <c r="E484" s="80">
        <v>1159</v>
      </c>
      <c r="F484" s="80">
        <v>933</v>
      </c>
      <c r="G484" s="78">
        <v>0.66129032258064513</v>
      </c>
      <c r="H484" s="78">
        <v>0.69354838709677424</v>
      </c>
      <c r="I484" s="78">
        <v>0.72580645161290325</v>
      </c>
      <c r="J484" s="75">
        <v>62</v>
      </c>
      <c r="K484" s="79">
        <v>4.0393518518518521E-3</v>
      </c>
      <c r="L484" s="79">
        <v>5.5312499999999997E-3</v>
      </c>
      <c r="M484" s="79">
        <v>9.1487268518518489E-3</v>
      </c>
      <c r="N484" s="75">
        <v>704</v>
      </c>
      <c r="O484" s="79">
        <v>1.4241898148148148E-2</v>
      </c>
      <c r="P484" s="79">
        <v>2.1027777777777777E-2</v>
      </c>
      <c r="Q484" s="79">
        <v>6.8284143518518525E-2</v>
      </c>
      <c r="R484" s="25">
        <v>562</v>
      </c>
      <c r="S484" s="25">
        <v>113</v>
      </c>
      <c r="T484" s="79">
        <v>1.4997580900887273E-2</v>
      </c>
      <c r="U484" s="80">
        <v>64.262202833333333</v>
      </c>
      <c r="X484" s="81">
        <v>0.99616666666666676</v>
      </c>
      <c r="Y484" s="80">
        <v>280.0333333333333</v>
      </c>
    </row>
    <row r="485" spans="1:25" hidden="1" x14ac:dyDescent="0.25">
      <c r="A485" s="75">
        <f t="shared" si="7"/>
        <v>2020</v>
      </c>
      <c r="B485" s="76">
        <v>43949</v>
      </c>
      <c r="C485" s="86">
        <v>43949</v>
      </c>
      <c r="D485" s="77">
        <v>994</v>
      </c>
      <c r="E485" s="80">
        <v>1058</v>
      </c>
      <c r="F485" s="80">
        <v>856</v>
      </c>
      <c r="G485" s="78">
        <v>0.75</v>
      </c>
      <c r="H485" s="78">
        <v>0.82692307692307687</v>
      </c>
      <c r="I485" s="78">
        <v>0.84615384615384615</v>
      </c>
      <c r="J485" s="75">
        <v>52</v>
      </c>
      <c r="K485" s="79">
        <v>3.8020833333333331E-3</v>
      </c>
      <c r="L485" s="79">
        <v>4.5532407407407405E-3</v>
      </c>
      <c r="M485" s="79">
        <v>9.8663194444444449E-3</v>
      </c>
      <c r="N485" s="75">
        <v>633</v>
      </c>
      <c r="O485" s="79">
        <v>1.3692129629629629E-2</v>
      </c>
      <c r="P485" s="79">
        <v>1.8342592592592594E-2</v>
      </c>
      <c r="Q485" s="79">
        <v>6.0416666666666632E-2</v>
      </c>
      <c r="R485" s="25">
        <v>529</v>
      </c>
      <c r="S485" s="25">
        <v>99</v>
      </c>
      <c r="T485" s="79">
        <v>1.4733237603966736E-2</v>
      </c>
      <c r="U485" s="80">
        <v>67.278320333333355</v>
      </c>
      <c r="X485" s="81">
        <v>1.0100666666666667</v>
      </c>
      <c r="Y485" s="80">
        <v>306.06666666666666</v>
      </c>
    </row>
    <row r="486" spans="1:25" hidden="1" x14ac:dyDescent="0.25">
      <c r="A486" s="75">
        <f t="shared" si="7"/>
        <v>2020</v>
      </c>
      <c r="B486" s="76">
        <v>43950</v>
      </c>
      <c r="C486" s="86">
        <v>43950</v>
      </c>
      <c r="D486" s="77">
        <v>1010</v>
      </c>
      <c r="E486" s="80">
        <v>1063</v>
      </c>
      <c r="F486" s="80">
        <v>864</v>
      </c>
      <c r="G486" s="78">
        <v>0.62962962962962965</v>
      </c>
      <c r="H486" s="78">
        <v>0.66666666666666663</v>
      </c>
      <c r="I486" s="78">
        <v>0.77777777777777779</v>
      </c>
      <c r="J486" s="75">
        <v>54</v>
      </c>
      <c r="K486" s="79">
        <v>4.4386574074074077E-3</v>
      </c>
      <c r="L486" s="79">
        <v>5.8454861111111121E-3</v>
      </c>
      <c r="M486" s="79">
        <v>8.7604166666666611E-3</v>
      </c>
      <c r="N486" s="75">
        <v>672</v>
      </c>
      <c r="O486" s="79">
        <v>1.5596064814814818E-2</v>
      </c>
      <c r="P486" s="79">
        <v>2.0954861111111112E-2</v>
      </c>
      <c r="Q486" s="79">
        <v>7.2656250000000006E-2</v>
      </c>
      <c r="R486" s="25">
        <v>528</v>
      </c>
      <c r="S486" s="25">
        <v>74</v>
      </c>
      <c r="T486" s="79">
        <v>1.4013980445198108E-2</v>
      </c>
      <c r="U486" s="80">
        <v>59.226656666666678</v>
      </c>
      <c r="X486" s="81">
        <v>1.0094666666666667</v>
      </c>
      <c r="Y486" s="80">
        <v>318.10000000000002</v>
      </c>
    </row>
    <row r="487" spans="1:25" hidden="1" x14ac:dyDescent="0.25">
      <c r="A487" s="75">
        <f t="shared" si="7"/>
        <v>2020</v>
      </c>
      <c r="B487" s="76">
        <v>43951</v>
      </c>
      <c r="C487" s="86">
        <v>43951</v>
      </c>
      <c r="D487" s="77">
        <v>1010</v>
      </c>
      <c r="E487" s="80">
        <v>1079</v>
      </c>
      <c r="F487" s="80">
        <v>889</v>
      </c>
      <c r="G487" s="78">
        <v>0.81355932203389836</v>
      </c>
      <c r="H487" s="78">
        <v>0.88135593220338981</v>
      </c>
      <c r="I487" s="78">
        <v>0.9152542372881356</v>
      </c>
      <c r="J487" s="75">
        <v>59</v>
      </c>
      <c r="K487" s="79">
        <v>3.9236111111111112E-3</v>
      </c>
      <c r="L487" s="79">
        <v>4.611111111111111E-3</v>
      </c>
      <c r="M487" s="79">
        <v>8.454861111111104E-3</v>
      </c>
      <c r="N487" s="75">
        <v>689</v>
      </c>
      <c r="O487" s="79">
        <v>1.3194444444444444E-2</v>
      </c>
      <c r="P487" s="79">
        <v>1.8462962962962962E-2</v>
      </c>
      <c r="Q487" s="79">
        <v>5.3101851851851865E-2</v>
      </c>
      <c r="R487" s="25">
        <v>505</v>
      </c>
      <c r="S487" s="25">
        <v>105</v>
      </c>
      <c r="T487" s="79">
        <v>1.3706744478950997E-2</v>
      </c>
      <c r="U487" s="80">
        <v>49.575268833333325</v>
      </c>
      <c r="X487" s="81">
        <v>1.0253666666666668</v>
      </c>
      <c r="Y487" s="80">
        <v>301.68333333333334</v>
      </c>
    </row>
    <row r="488" spans="1:25" hidden="1" x14ac:dyDescent="0.25">
      <c r="A488" s="75">
        <f t="shared" si="7"/>
        <v>2020</v>
      </c>
      <c r="B488" s="76">
        <v>43952</v>
      </c>
      <c r="C488" s="86">
        <v>43952</v>
      </c>
      <c r="D488" s="77">
        <v>1024</v>
      </c>
      <c r="E488" s="80">
        <v>1115</v>
      </c>
      <c r="F488" s="80">
        <v>900</v>
      </c>
      <c r="G488" s="78">
        <v>0.7142857142857143</v>
      </c>
      <c r="H488" s="78">
        <v>0.8035714285714286</v>
      </c>
      <c r="I488" s="78">
        <v>0.875</v>
      </c>
      <c r="J488" s="75">
        <v>56</v>
      </c>
      <c r="K488" s="79">
        <v>3.7326388888888891E-3</v>
      </c>
      <c r="L488" s="79">
        <v>4.9681712962962969E-3</v>
      </c>
      <c r="M488" s="79">
        <v>9.5601851851851855E-3</v>
      </c>
      <c r="N488" s="75">
        <v>661</v>
      </c>
      <c r="O488" s="79">
        <v>1.2812499999999999E-2</v>
      </c>
      <c r="P488" s="79">
        <v>1.8136574074074076E-2</v>
      </c>
      <c r="Q488" s="79">
        <v>5.4606481481481485E-2</v>
      </c>
      <c r="R488" s="25">
        <v>531</v>
      </c>
      <c r="S488" s="25">
        <v>83</v>
      </c>
      <c r="T488" s="79">
        <v>1.3126783827039934E-2</v>
      </c>
      <c r="U488" s="80">
        <v>54.048881333333334</v>
      </c>
      <c r="X488" s="81">
        <v>0.99826666666666652</v>
      </c>
      <c r="Y488" s="80">
        <v>255.86666666666667</v>
      </c>
    </row>
    <row r="489" spans="1:25" hidden="1" x14ac:dyDescent="0.25">
      <c r="A489" s="75">
        <f t="shared" si="7"/>
        <v>2020</v>
      </c>
      <c r="B489" s="76">
        <v>43953</v>
      </c>
      <c r="C489" s="86">
        <v>43953</v>
      </c>
      <c r="D489" s="77">
        <v>1064</v>
      </c>
      <c r="E489" s="80">
        <v>1060</v>
      </c>
      <c r="F489" s="80">
        <v>870</v>
      </c>
      <c r="G489" s="78">
        <v>0.62903225806451613</v>
      </c>
      <c r="H489" s="78">
        <v>0.75806451612903225</v>
      </c>
      <c r="I489" s="78">
        <v>0.83870967741935487</v>
      </c>
      <c r="J489" s="75">
        <v>62</v>
      </c>
      <c r="K489" s="79">
        <v>3.8483796296296295E-3</v>
      </c>
      <c r="L489" s="79">
        <v>5.6701388888888886E-3</v>
      </c>
      <c r="M489" s="79">
        <v>9.3124999999999961E-3</v>
      </c>
      <c r="N489" s="75">
        <v>691</v>
      </c>
      <c r="O489" s="79">
        <v>1.4930555555555556E-2</v>
      </c>
      <c r="P489" s="79">
        <v>1.9942129629629629E-2</v>
      </c>
      <c r="Q489" s="79">
        <v>6.0057870370370373E-2</v>
      </c>
      <c r="R489" s="25">
        <v>489</v>
      </c>
      <c r="S489" s="25">
        <v>73</v>
      </c>
      <c r="T489" s="79">
        <v>1.2856257408373923E-2</v>
      </c>
      <c r="U489" s="80">
        <v>46.434992500000014</v>
      </c>
      <c r="X489" s="81">
        <v>1.0159</v>
      </c>
      <c r="Y489" s="80">
        <v>276.8</v>
      </c>
    </row>
    <row r="490" spans="1:25" hidden="1" x14ac:dyDescent="0.25">
      <c r="A490" s="75">
        <f t="shared" si="7"/>
        <v>2020</v>
      </c>
      <c r="B490" s="76">
        <v>43954</v>
      </c>
      <c r="C490" s="86">
        <v>43954</v>
      </c>
      <c r="D490" s="77">
        <v>1015</v>
      </c>
      <c r="E490" s="80">
        <v>1047</v>
      </c>
      <c r="F490" s="80">
        <v>879</v>
      </c>
      <c r="G490" s="78">
        <v>0.67391304347826086</v>
      </c>
      <c r="H490" s="78">
        <v>0.71739130434782605</v>
      </c>
      <c r="I490" s="78">
        <v>0.73913043478260865</v>
      </c>
      <c r="J490" s="75">
        <v>46</v>
      </c>
      <c r="K490" s="79">
        <v>4.0972222222222226E-3</v>
      </c>
      <c r="L490" s="79">
        <v>5.2893518518518515E-3</v>
      </c>
      <c r="M490" s="79">
        <v>1.1759259259259259E-2</v>
      </c>
      <c r="N490" s="75">
        <v>705</v>
      </c>
      <c r="O490" s="79">
        <v>1.3368055555555557E-2</v>
      </c>
      <c r="P490" s="79">
        <v>1.8666666666666668E-2</v>
      </c>
      <c r="Q490" s="79">
        <v>4.9849537037037039E-2</v>
      </c>
      <c r="R490" s="25">
        <v>521</v>
      </c>
      <c r="S490" s="25">
        <v>79</v>
      </c>
      <c r="T490" s="79">
        <v>1.2820968675255494E-2</v>
      </c>
      <c r="U490" s="80">
        <v>43.728600666666672</v>
      </c>
      <c r="X490" s="81">
        <v>1.0179333333333334</v>
      </c>
      <c r="Y490" s="80">
        <v>304.64999999999998</v>
      </c>
    </row>
    <row r="491" spans="1:25" hidden="1" x14ac:dyDescent="0.25">
      <c r="A491" s="75">
        <f t="shared" si="7"/>
        <v>2020</v>
      </c>
      <c r="B491" s="76">
        <v>43955</v>
      </c>
      <c r="C491" s="86">
        <v>43955</v>
      </c>
      <c r="D491" s="77">
        <v>1103</v>
      </c>
      <c r="E491" s="80">
        <v>1168</v>
      </c>
      <c r="F491" s="80">
        <v>959</v>
      </c>
      <c r="G491" s="78">
        <v>0.73333333333333328</v>
      </c>
      <c r="H491" s="78">
        <v>0.81666666666666665</v>
      </c>
      <c r="I491" s="78">
        <v>0.85</v>
      </c>
      <c r="J491" s="75">
        <v>60</v>
      </c>
      <c r="K491" s="79">
        <v>3.8773148148148152E-3</v>
      </c>
      <c r="L491" s="79">
        <v>4.7841435185185192E-3</v>
      </c>
      <c r="M491" s="79">
        <v>9.5162037037037003E-3</v>
      </c>
      <c r="N491" s="75">
        <v>729</v>
      </c>
      <c r="O491" s="79">
        <v>1.4872685185185187E-2</v>
      </c>
      <c r="P491" s="79">
        <v>2.0303240740740743E-2</v>
      </c>
      <c r="Q491" s="79">
        <v>6.5192129629629628E-2</v>
      </c>
      <c r="R491" s="25">
        <v>591</v>
      </c>
      <c r="S491" s="25">
        <v>104</v>
      </c>
      <c r="T491" s="79">
        <v>1.3310100360814554E-2</v>
      </c>
      <c r="U491" s="80">
        <v>61.833326666666693</v>
      </c>
      <c r="X491" s="81">
        <v>1.0445</v>
      </c>
      <c r="Y491" s="80">
        <v>305.83333333333331</v>
      </c>
    </row>
    <row r="492" spans="1:25" hidden="1" x14ac:dyDescent="0.25">
      <c r="A492" s="75">
        <f t="shared" si="7"/>
        <v>2020</v>
      </c>
      <c r="B492" s="76">
        <v>43956</v>
      </c>
      <c r="C492" s="86">
        <v>43956</v>
      </c>
      <c r="D492" s="77">
        <v>916</v>
      </c>
      <c r="E492" s="80">
        <v>1027</v>
      </c>
      <c r="F492" s="80">
        <v>842</v>
      </c>
      <c r="G492" s="78">
        <v>0.83333333333333337</v>
      </c>
      <c r="H492" s="78">
        <v>0.88095238095238093</v>
      </c>
      <c r="I492" s="78">
        <v>0.90476190476190477</v>
      </c>
      <c r="J492" s="75">
        <v>42</v>
      </c>
      <c r="K492" s="79">
        <v>2.7604166666666667E-3</v>
      </c>
      <c r="L492" s="79">
        <v>3.646990740740741E-3</v>
      </c>
      <c r="M492" s="79">
        <v>7.7355324074074045E-3</v>
      </c>
      <c r="N492" s="75">
        <v>632</v>
      </c>
      <c r="O492" s="79">
        <v>1.2552083333333333E-2</v>
      </c>
      <c r="P492" s="79">
        <v>1.6961805555555556E-2</v>
      </c>
      <c r="Q492" s="79">
        <v>5.1244212962962957E-2</v>
      </c>
      <c r="R492" s="25">
        <v>524</v>
      </c>
      <c r="S492" s="25">
        <v>90</v>
      </c>
      <c r="T492" s="79">
        <v>1.3494390157716658E-2</v>
      </c>
      <c r="U492" s="80">
        <v>48.397767333333341</v>
      </c>
      <c r="X492" s="81">
        <v>1.0294000000000001</v>
      </c>
      <c r="Y492" s="80">
        <v>323.41666666666669</v>
      </c>
    </row>
    <row r="493" spans="1:25" hidden="1" x14ac:dyDescent="0.25">
      <c r="A493" s="75">
        <f t="shared" si="7"/>
        <v>2020</v>
      </c>
      <c r="B493" s="76">
        <v>43957</v>
      </c>
      <c r="C493" s="86">
        <v>43957</v>
      </c>
      <c r="D493" s="77">
        <v>1046</v>
      </c>
      <c r="E493" s="80">
        <v>1095</v>
      </c>
      <c r="F493" s="80">
        <v>888</v>
      </c>
      <c r="G493" s="78">
        <v>0.7321428571428571</v>
      </c>
      <c r="H493" s="78">
        <v>0.8035714285714286</v>
      </c>
      <c r="I493" s="78">
        <v>0.8392857142857143</v>
      </c>
      <c r="J493" s="75">
        <v>57</v>
      </c>
      <c r="K493" s="79">
        <v>4.3981481481481484E-3</v>
      </c>
      <c r="L493" s="79">
        <v>5.1678240740740747E-3</v>
      </c>
      <c r="M493" s="79">
        <v>1.0526620370370372E-2</v>
      </c>
      <c r="N493" s="75">
        <v>676</v>
      </c>
      <c r="O493" s="79">
        <v>1.4340277777777778E-2</v>
      </c>
      <c r="P493" s="79">
        <v>2.0512152777777778E-2</v>
      </c>
      <c r="Q493" s="79">
        <v>7.1420717592592595E-2</v>
      </c>
      <c r="R493" s="25">
        <v>543</v>
      </c>
      <c r="S493" s="25">
        <v>89</v>
      </c>
      <c r="T493" s="79">
        <v>1.4859983242471448E-2</v>
      </c>
      <c r="U493" s="80">
        <v>75.066091999999998</v>
      </c>
      <c r="X493" s="81">
        <v>1.0420666666666667</v>
      </c>
      <c r="Y493" s="80">
        <v>361.61666666666667</v>
      </c>
    </row>
    <row r="494" spans="1:25" hidden="1" x14ac:dyDescent="0.25">
      <c r="A494" s="75">
        <f t="shared" si="7"/>
        <v>2020</v>
      </c>
      <c r="B494" s="76">
        <v>43958</v>
      </c>
      <c r="C494" s="86">
        <v>43958</v>
      </c>
      <c r="D494" s="77">
        <v>1143</v>
      </c>
      <c r="E494" s="80">
        <v>1214</v>
      </c>
      <c r="F494" s="80">
        <v>982</v>
      </c>
      <c r="G494" s="78">
        <v>0.71014492753623193</v>
      </c>
      <c r="H494" s="78">
        <v>0.73913043478260865</v>
      </c>
      <c r="I494" s="78">
        <v>0.78260869565217395</v>
      </c>
      <c r="J494" s="75">
        <v>69</v>
      </c>
      <c r="K494" s="79">
        <v>4.340277777777778E-3</v>
      </c>
      <c r="L494" s="79">
        <v>4.9560185185185193E-3</v>
      </c>
      <c r="M494" s="79">
        <v>1.0652777777777778E-2</v>
      </c>
      <c r="N494" s="75">
        <v>736</v>
      </c>
      <c r="O494" s="79">
        <v>1.654513888888889E-2</v>
      </c>
      <c r="P494" s="79">
        <v>2.3078703703703705E-2</v>
      </c>
      <c r="Q494" s="79">
        <v>8.9056712962962969E-2</v>
      </c>
      <c r="R494" s="25">
        <v>594</v>
      </c>
      <c r="S494" s="25">
        <v>90</v>
      </c>
      <c r="T494" s="79">
        <v>1.3900117523228804E-2</v>
      </c>
      <c r="U494" s="80">
        <v>62.168320833333318</v>
      </c>
      <c r="X494" s="81">
        <v>1.0189999999999999</v>
      </c>
      <c r="Y494" s="80">
        <v>326</v>
      </c>
    </row>
    <row r="495" spans="1:25" hidden="1" x14ac:dyDescent="0.25">
      <c r="A495" s="75">
        <f t="shared" si="7"/>
        <v>2020</v>
      </c>
      <c r="B495" s="76">
        <v>43959</v>
      </c>
      <c r="C495" s="86">
        <v>43959</v>
      </c>
      <c r="D495" s="77">
        <v>1263</v>
      </c>
      <c r="E495" s="80">
        <v>1241</v>
      </c>
      <c r="F495" s="80">
        <v>982</v>
      </c>
      <c r="G495" s="78">
        <v>0.58974358974358976</v>
      </c>
      <c r="H495" s="78">
        <v>0.66666666666666663</v>
      </c>
      <c r="I495" s="78">
        <v>0.73076923076923073</v>
      </c>
      <c r="J495" s="75">
        <v>78</v>
      </c>
      <c r="K495" s="79">
        <v>4.2824074074074075E-3</v>
      </c>
      <c r="L495" s="79">
        <v>5.8171296296296304E-3</v>
      </c>
      <c r="M495" s="79">
        <v>1.2390046296296293E-2</v>
      </c>
      <c r="N495" s="75">
        <v>751</v>
      </c>
      <c r="O495" s="79">
        <v>1.494212962962963E-2</v>
      </c>
      <c r="P495" s="79">
        <v>2.1012731481481483E-2</v>
      </c>
      <c r="Q495" s="79">
        <v>6.9293981481481484E-2</v>
      </c>
      <c r="R495" s="25">
        <v>588</v>
      </c>
      <c r="S495" s="25">
        <v>93</v>
      </c>
      <c r="T495" s="79">
        <v>1.5208003478367737E-2</v>
      </c>
      <c r="U495" s="80">
        <v>76.940823333333341</v>
      </c>
      <c r="X495" s="81">
        <v>1.0682</v>
      </c>
      <c r="Y495" s="80">
        <v>292.13333333333333</v>
      </c>
    </row>
    <row r="496" spans="1:25" hidden="1" x14ac:dyDescent="0.25">
      <c r="A496" s="75">
        <f t="shared" si="7"/>
        <v>2020</v>
      </c>
      <c r="B496" s="76">
        <v>43960</v>
      </c>
      <c r="C496" s="86">
        <v>43960</v>
      </c>
      <c r="D496" s="77">
        <v>1192</v>
      </c>
      <c r="E496" s="80">
        <v>1167</v>
      </c>
      <c r="F496" s="80">
        <v>943</v>
      </c>
      <c r="G496" s="78">
        <v>0.77777777777777779</v>
      </c>
      <c r="H496" s="78">
        <v>0.8271604938271605</v>
      </c>
      <c r="I496" s="78">
        <v>0.87654320987654322</v>
      </c>
      <c r="J496" s="75">
        <v>81</v>
      </c>
      <c r="K496" s="79">
        <v>3.7847222222222223E-3</v>
      </c>
      <c r="L496" s="79">
        <v>4.6874999999999998E-3</v>
      </c>
      <c r="M496" s="79">
        <v>9.2013888888888892E-3</v>
      </c>
      <c r="N496" s="75">
        <v>697</v>
      </c>
      <c r="O496" s="79">
        <v>1.5254629629629628E-2</v>
      </c>
      <c r="P496" s="79">
        <v>2.2185185185185186E-2</v>
      </c>
      <c r="Q496" s="79">
        <v>7.1365740740740632E-2</v>
      </c>
      <c r="R496" s="25">
        <v>565</v>
      </c>
      <c r="S496" s="25">
        <v>88</v>
      </c>
      <c r="T496" s="79">
        <v>1.4025553240740741E-2</v>
      </c>
      <c r="U496" s="80">
        <v>70.434154666666686</v>
      </c>
      <c r="X496" s="81">
        <v>1.0383666666666667</v>
      </c>
      <c r="Y496" s="80">
        <v>335.18333333333334</v>
      </c>
    </row>
    <row r="497" spans="1:25" hidden="1" x14ac:dyDescent="0.25">
      <c r="A497" s="75">
        <f t="shared" si="7"/>
        <v>2020</v>
      </c>
      <c r="B497" s="76">
        <v>43961</v>
      </c>
      <c r="C497" s="86">
        <v>43961</v>
      </c>
      <c r="D497" s="77">
        <v>932</v>
      </c>
      <c r="E497" s="80">
        <v>972</v>
      </c>
      <c r="F497" s="80">
        <v>816</v>
      </c>
      <c r="G497" s="78">
        <v>0.62962962962962965</v>
      </c>
      <c r="H497" s="78">
        <v>0.66666666666666663</v>
      </c>
      <c r="I497" s="78">
        <v>0.70370370370370372</v>
      </c>
      <c r="J497" s="75">
        <v>54</v>
      </c>
      <c r="K497" s="79">
        <v>4.5370370370370373E-3</v>
      </c>
      <c r="L497" s="79">
        <v>5.7581018518518528E-3</v>
      </c>
      <c r="M497" s="79">
        <v>1.0766782407407399E-2</v>
      </c>
      <c r="N497" s="75">
        <v>633</v>
      </c>
      <c r="O497" s="79">
        <v>1.3101851851851852E-2</v>
      </c>
      <c r="P497" s="79">
        <v>1.7881944444444447E-2</v>
      </c>
      <c r="Q497" s="79">
        <v>6.5458333333333327E-2</v>
      </c>
      <c r="R497" s="25">
        <v>488</v>
      </c>
      <c r="S497" s="25">
        <v>77</v>
      </c>
      <c r="T497" s="79">
        <v>1.2707514794040838E-2</v>
      </c>
      <c r="U497" s="80">
        <v>41.728878000000002</v>
      </c>
      <c r="X497" s="81">
        <v>1.0248333333333333</v>
      </c>
      <c r="Y497" s="80">
        <v>244.66666666666666</v>
      </c>
    </row>
    <row r="498" spans="1:25" hidden="1" x14ac:dyDescent="0.25">
      <c r="A498" s="75">
        <f t="shared" si="7"/>
        <v>2020</v>
      </c>
      <c r="B498" s="76">
        <v>43962</v>
      </c>
      <c r="C498" s="86">
        <v>43962</v>
      </c>
      <c r="D498" s="77">
        <v>1026</v>
      </c>
      <c r="E498" s="80">
        <v>1090</v>
      </c>
      <c r="F498" s="80">
        <v>889</v>
      </c>
      <c r="G498" s="78">
        <v>0.74509803921568629</v>
      </c>
      <c r="H498" s="78">
        <v>0.80392156862745101</v>
      </c>
      <c r="I498" s="78">
        <v>0.84313725490196079</v>
      </c>
      <c r="J498" s="75">
        <v>51</v>
      </c>
      <c r="K498" s="79">
        <v>3.3101851851851851E-3</v>
      </c>
      <c r="L498" s="79">
        <v>5.1041666666666666E-3</v>
      </c>
      <c r="M498" s="79">
        <v>1.353587962962963E-2</v>
      </c>
      <c r="N498" s="75">
        <v>634</v>
      </c>
      <c r="O498" s="79">
        <v>1.4160879629629629E-2</v>
      </c>
      <c r="P498" s="79">
        <v>1.942650462962963E-2</v>
      </c>
      <c r="Q498" s="79">
        <v>7.7811921296296327E-2</v>
      </c>
      <c r="R498" s="25">
        <v>564</v>
      </c>
      <c r="S498" s="25">
        <v>77</v>
      </c>
      <c r="T498" s="79">
        <v>1.4250860063131317E-2</v>
      </c>
      <c r="U498" s="80">
        <v>62.511097666666657</v>
      </c>
      <c r="X498" s="81">
        <v>1.0305</v>
      </c>
      <c r="Y498" s="80">
        <v>330.7833333333333</v>
      </c>
    </row>
    <row r="499" spans="1:25" hidden="1" x14ac:dyDescent="0.25">
      <c r="A499" s="75">
        <f t="shared" si="7"/>
        <v>2020</v>
      </c>
      <c r="B499" s="76">
        <v>43963</v>
      </c>
      <c r="C499" s="86">
        <v>43963</v>
      </c>
      <c r="D499" s="77">
        <v>927</v>
      </c>
      <c r="E499" s="80">
        <v>992</v>
      </c>
      <c r="F499" s="80">
        <v>843</v>
      </c>
      <c r="G499" s="78">
        <v>0.69354838709677424</v>
      </c>
      <c r="H499" s="78">
        <v>0.69354838709677424</v>
      </c>
      <c r="I499" s="78">
        <v>0.79032258064516125</v>
      </c>
      <c r="J499" s="75">
        <v>62</v>
      </c>
      <c r="K499" s="79">
        <v>3.6689814814814814E-3</v>
      </c>
      <c r="L499" s="79">
        <v>4.9670138888888889E-3</v>
      </c>
      <c r="M499" s="79">
        <v>1.305613425925926E-2</v>
      </c>
      <c r="N499" s="75">
        <v>627</v>
      </c>
      <c r="O499" s="79">
        <v>1.2708333333333334E-2</v>
      </c>
      <c r="P499" s="79">
        <v>1.7298611111111115E-2</v>
      </c>
      <c r="Q499" s="79">
        <v>4.8474537037036906E-2</v>
      </c>
      <c r="R499" s="25">
        <v>521</v>
      </c>
      <c r="S499" s="25">
        <v>79</v>
      </c>
      <c r="T499" s="79">
        <v>1.1897844736111118E-2</v>
      </c>
      <c r="U499" s="80">
        <v>33.698322166666671</v>
      </c>
      <c r="X499" s="81">
        <v>1.0298333333333332</v>
      </c>
      <c r="Y499" s="80">
        <v>281.26666666666665</v>
      </c>
    </row>
    <row r="500" spans="1:25" hidden="1" x14ac:dyDescent="0.25">
      <c r="A500" s="75">
        <f t="shared" si="7"/>
        <v>2020</v>
      </c>
      <c r="B500" s="76">
        <v>43964</v>
      </c>
      <c r="C500" s="86">
        <v>43964</v>
      </c>
      <c r="D500" s="77">
        <v>1006</v>
      </c>
      <c r="E500" s="80">
        <v>1070</v>
      </c>
      <c r="F500" s="80">
        <v>865</v>
      </c>
      <c r="G500" s="78">
        <v>0.68627450980392157</v>
      </c>
      <c r="H500" s="78">
        <v>0.76470588235294112</v>
      </c>
      <c r="I500" s="78">
        <v>0.86274509803921573</v>
      </c>
      <c r="J500" s="75">
        <v>51</v>
      </c>
      <c r="K500" s="79">
        <v>4.1203703703703706E-3</v>
      </c>
      <c r="L500" s="79">
        <v>5.0115740740740745E-3</v>
      </c>
      <c r="M500" s="79">
        <v>1.0983796296296297E-2</v>
      </c>
      <c r="N500" s="75">
        <v>656</v>
      </c>
      <c r="O500" s="79">
        <v>1.4930555555555556E-2</v>
      </c>
      <c r="P500" s="79">
        <v>1.9927662037037039E-2</v>
      </c>
      <c r="Q500" s="79">
        <v>6.9704861111111113E-2</v>
      </c>
      <c r="R500" s="25">
        <v>521</v>
      </c>
      <c r="S500" s="25">
        <v>101</v>
      </c>
      <c r="T500" s="79">
        <v>1.252330577514273E-2</v>
      </c>
      <c r="U500" s="80">
        <v>37.948047333333335</v>
      </c>
      <c r="X500" s="81">
        <v>1.0243</v>
      </c>
      <c r="Y500" s="80">
        <v>299.25</v>
      </c>
    </row>
    <row r="501" spans="1:25" hidden="1" x14ac:dyDescent="0.25">
      <c r="A501" s="75">
        <f t="shared" si="7"/>
        <v>2020</v>
      </c>
      <c r="B501" s="76">
        <v>43965</v>
      </c>
      <c r="C501" s="86">
        <v>43965</v>
      </c>
      <c r="D501" s="77">
        <v>1025</v>
      </c>
      <c r="E501" s="80">
        <v>1077</v>
      </c>
      <c r="F501" s="80">
        <v>883</v>
      </c>
      <c r="G501" s="78">
        <v>0.69387755102040816</v>
      </c>
      <c r="H501" s="78">
        <v>0.79591836734693877</v>
      </c>
      <c r="I501" s="78">
        <v>0.83673469387755106</v>
      </c>
      <c r="J501" s="75">
        <v>49</v>
      </c>
      <c r="K501" s="79">
        <v>3.3449074074074076E-3</v>
      </c>
      <c r="L501" s="79">
        <v>5.0347222222222225E-3</v>
      </c>
      <c r="M501" s="79">
        <v>1.4738425925925914E-2</v>
      </c>
      <c r="N501" s="75">
        <v>664</v>
      </c>
      <c r="O501" s="79">
        <v>1.3258101851851854E-2</v>
      </c>
      <c r="P501" s="79">
        <v>1.8030671296296298E-2</v>
      </c>
      <c r="Q501" s="79">
        <v>5.8136574074074091E-2</v>
      </c>
      <c r="R501" s="25">
        <v>538</v>
      </c>
      <c r="S501" s="25">
        <v>70</v>
      </c>
      <c r="T501" s="79">
        <v>1.3990175889967635E-2</v>
      </c>
      <c r="U501" s="80">
        <v>58.258320333333344</v>
      </c>
      <c r="X501" s="81">
        <v>1.0131999999999999</v>
      </c>
      <c r="Y501" s="80">
        <v>291.23333333333335</v>
      </c>
    </row>
    <row r="502" spans="1:25" hidden="1" x14ac:dyDescent="0.25">
      <c r="A502" s="75">
        <f t="shared" si="7"/>
        <v>2020</v>
      </c>
      <c r="B502" s="76">
        <v>43966</v>
      </c>
      <c r="C502" s="86">
        <v>43966</v>
      </c>
      <c r="D502" s="77">
        <v>1072</v>
      </c>
      <c r="E502" s="80">
        <v>1139</v>
      </c>
      <c r="F502" s="80">
        <v>937</v>
      </c>
      <c r="G502" s="78">
        <v>0.69811320754716977</v>
      </c>
      <c r="H502" s="78">
        <v>0.73584905660377353</v>
      </c>
      <c r="I502" s="78">
        <v>0.77358490566037741</v>
      </c>
      <c r="J502" s="75">
        <v>53</v>
      </c>
      <c r="K502" s="79">
        <v>4.0162037037037041E-3</v>
      </c>
      <c r="L502" s="79">
        <v>5.4421296296296301E-3</v>
      </c>
      <c r="M502" s="79">
        <v>1.0844907407407407E-2</v>
      </c>
      <c r="N502" s="75">
        <v>709</v>
      </c>
      <c r="O502" s="79">
        <v>1.2893518518518519E-2</v>
      </c>
      <c r="P502" s="79">
        <v>1.7835648148148146E-2</v>
      </c>
      <c r="Q502" s="79">
        <v>5.7317129629629697E-2</v>
      </c>
      <c r="R502" s="25">
        <v>579</v>
      </c>
      <c r="S502" s="25">
        <v>88</v>
      </c>
      <c r="T502" s="79">
        <v>1.5232247693278951E-2</v>
      </c>
      <c r="U502" s="80">
        <v>78.356652833333328</v>
      </c>
      <c r="X502" s="81">
        <v>1.0623666666666667</v>
      </c>
      <c r="Y502" s="80">
        <v>352.5</v>
      </c>
    </row>
    <row r="503" spans="1:25" hidden="1" x14ac:dyDescent="0.25">
      <c r="A503" s="75">
        <f t="shared" si="7"/>
        <v>2020</v>
      </c>
      <c r="B503" s="76">
        <v>43967</v>
      </c>
      <c r="C503" s="86">
        <v>43967</v>
      </c>
      <c r="D503" s="77">
        <v>1074</v>
      </c>
      <c r="E503" s="80">
        <v>1086</v>
      </c>
      <c r="F503" s="80">
        <v>901</v>
      </c>
      <c r="G503" s="78">
        <v>0.73076923076923073</v>
      </c>
      <c r="H503" s="78">
        <v>0.73076923076923073</v>
      </c>
      <c r="I503" s="78">
        <v>0.76923076923076927</v>
      </c>
      <c r="J503" s="75">
        <v>52</v>
      </c>
      <c r="K503" s="79">
        <v>3.813657407407408E-3</v>
      </c>
      <c r="L503" s="79">
        <v>4.1718750000000002E-3</v>
      </c>
      <c r="M503" s="79">
        <v>1.0348379629629619E-2</v>
      </c>
      <c r="N503" s="75">
        <v>715</v>
      </c>
      <c r="O503" s="79">
        <v>1.383101851851852E-2</v>
      </c>
      <c r="P503" s="79">
        <v>1.9203703703703705E-2</v>
      </c>
      <c r="Q503" s="79">
        <v>6.7047453703703574E-2</v>
      </c>
      <c r="R503" s="25">
        <v>556</v>
      </c>
      <c r="S503" s="25">
        <v>69</v>
      </c>
      <c r="T503" s="79">
        <v>1.3331277135962206E-2</v>
      </c>
      <c r="U503" s="80">
        <v>58.034710333333337</v>
      </c>
      <c r="X503" s="81">
        <v>1.0414999999999999</v>
      </c>
      <c r="Y503" s="80">
        <v>307.2</v>
      </c>
    </row>
    <row r="504" spans="1:25" hidden="1" x14ac:dyDescent="0.25">
      <c r="A504" s="75">
        <f t="shared" si="7"/>
        <v>2020</v>
      </c>
      <c r="B504" s="76">
        <v>43968</v>
      </c>
      <c r="C504" s="86">
        <v>43968</v>
      </c>
      <c r="D504" s="77">
        <v>1040</v>
      </c>
      <c r="E504" s="80">
        <v>1042</v>
      </c>
      <c r="F504" s="80">
        <v>857</v>
      </c>
      <c r="G504" s="78">
        <v>0.76</v>
      </c>
      <c r="H504" s="78">
        <v>0.82</v>
      </c>
      <c r="I504" s="78">
        <v>0.86</v>
      </c>
      <c r="J504" s="75">
        <v>50</v>
      </c>
      <c r="K504" s="79">
        <v>3.6747685185185182E-3</v>
      </c>
      <c r="L504" s="79">
        <v>4.2494212962962971E-3</v>
      </c>
      <c r="M504" s="79">
        <v>1.0191550925925927E-2</v>
      </c>
      <c r="N504" s="75">
        <v>666</v>
      </c>
      <c r="O504" s="79">
        <v>1.4392361111111113E-2</v>
      </c>
      <c r="P504" s="79">
        <v>2.0026041666666668E-2</v>
      </c>
      <c r="Q504" s="79">
        <v>6.2893518518518515E-2</v>
      </c>
      <c r="R504" s="25">
        <v>512</v>
      </c>
      <c r="S504" s="25">
        <v>70</v>
      </c>
      <c r="T504" s="79">
        <v>1.532360194106379E-2</v>
      </c>
      <c r="U504" s="80">
        <v>68.313324166666689</v>
      </c>
      <c r="X504" s="81">
        <v>1.0159</v>
      </c>
      <c r="Y504" s="80">
        <v>263.41666666666669</v>
      </c>
    </row>
    <row r="505" spans="1:25" hidden="1" x14ac:dyDescent="0.25">
      <c r="A505" s="75">
        <f t="shared" si="7"/>
        <v>2020</v>
      </c>
      <c r="B505" s="76">
        <v>43969</v>
      </c>
      <c r="C505" s="86">
        <v>43969</v>
      </c>
      <c r="D505" s="77">
        <v>1079</v>
      </c>
      <c r="E505" s="80">
        <v>1130</v>
      </c>
      <c r="F505" s="80">
        <v>937</v>
      </c>
      <c r="G505" s="78">
        <v>0.72222222222222221</v>
      </c>
      <c r="H505" s="78">
        <v>0.77777777777777779</v>
      </c>
      <c r="I505" s="78">
        <v>0.81944444444444442</v>
      </c>
      <c r="J505" s="75">
        <v>72</v>
      </c>
      <c r="K505" s="79">
        <v>3.5243055555555557E-3</v>
      </c>
      <c r="L505" s="79">
        <v>4.2945601851851842E-3</v>
      </c>
      <c r="M505" s="79">
        <v>9.9913194444444468E-3</v>
      </c>
      <c r="N505" s="75">
        <v>691</v>
      </c>
      <c r="O505" s="79">
        <v>1.4988425925925926E-2</v>
      </c>
      <c r="P505" s="79">
        <v>1.9594907407407408E-2</v>
      </c>
      <c r="Q505" s="79">
        <v>6.3125000000000001E-2</v>
      </c>
      <c r="R505" s="25">
        <v>588</v>
      </c>
      <c r="S505" s="25">
        <v>97</v>
      </c>
      <c r="T505" s="79">
        <v>1.3940583357699805E-2</v>
      </c>
      <c r="U505" s="80">
        <v>72.938593666666677</v>
      </c>
      <c r="X505" s="81">
        <v>1.0251666666666666</v>
      </c>
      <c r="Y505" s="80">
        <v>404.5333333333333</v>
      </c>
    </row>
    <row r="506" spans="1:25" hidden="1" x14ac:dyDescent="0.25">
      <c r="A506" s="75">
        <f t="shared" si="7"/>
        <v>2020</v>
      </c>
      <c r="B506" s="76">
        <v>43970</v>
      </c>
      <c r="C506" s="86">
        <v>43970</v>
      </c>
      <c r="D506" s="77">
        <v>1138</v>
      </c>
      <c r="E506" s="80">
        <v>1147</v>
      </c>
      <c r="F506" s="80">
        <v>901</v>
      </c>
      <c r="G506" s="78">
        <v>0.72549019607843135</v>
      </c>
      <c r="H506" s="78">
        <v>0.80392156862745101</v>
      </c>
      <c r="I506" s="78">
        <v>0.82352941176470584</v>
      </c>
      <c r="J506" s="75">
        <v>51</v>
      </c>
      <c r="K506" s="79">
        <v>4.3287037037037035E-3</v>
      </c>
      <c r="L506" s="79">
        <v>5.2488425925925931E-3</v>
      </c>
      <c r="M506" s="79">
        <v>1.1383101851851851E-2</v>
      </c>
      <c r="N506" s="75">
        <v>687</v>
      </c>
      <c r="O506" s="79">
        <v>1.6597222222222222E-2</v>
      </c>
      <c r="P506" s="79">
        <v>2.420370370370371E-2</v>
      </c>
      <c r="Q506" s="79">
        <v>7.5226851851851642E-2</v>
      </c>
      <c r="R506" s="25">
        <v>579</v>
      </c>
      <c r="S506" s="25">
        <v>66</v>
      </c>
      <c r="T506" s="79">
        <v>1.6883252323008854E-2</v>
      </c>
      <c r="U506" s="80">
        <v>95.173867999999914</v>
      </c>
      <c r="X506" s="81">
        <v>0.99189999999999989</v>
      </c>
      <c r="Y506" s="80">
        <v>400.38333333333333</v>
      </c>
    </row>
    <row r="507" spans="1:25" hidden="1" x14ac:dyDescent="0.25">
      <c r="A507" s="75">
        <f t="shared" si="7"/>
        <v>2020</v>
      </c>
      <c r="B507" s="76">
        <v>43971</v>
      </c>
      <c r="C507" s="86">
        <v>43971</v>
      </c>
      <c r="D507" s="77">
        <v>1141</v>
      </c>
      <c r="E507" s="80">
        <v>1164</v>
      </c>
      <c r="F507" s="80">
        <v>907</v>
      </c>
      <c r="G507" s="78">
        <v>0.68253968253968256</v>
      </c>
      <c r="H507" s="78">
        <v>0.76190476190476186</v>
      </c>
      <c r="I507" s="78">
        <v>0.80952380952380953</v>
      </c>
      <c r="J507" s="75">
        <v>63</v>
      </c>
      <c r="K507" s="79">
        <v>3.8773148148148148E-3</v>
      </c>
      <c r="L507" s="79">
        <v>4.75925925925926E-3</v>
      </c>
      <c r="M507" s="79">
        <v>1.0888888888888887E-2</v>
      </c>
      <c r="N507" s="75">
        <v>700</v>
      </c>
      <c r="O507" s="79">
        <v>1.8396990740740742E-2</v>
      </c>
      <c r="P507" s="79">
        <v>2.7045138888888889E-2</v>
      </c>
      <c r="Q507" s="79">
        <v>0.10672974537037033</v>
      </c>
      <c r="R507" s="25">
        <v>570</v>
      </c>
      <c r="S507" s="25">
        <v>72</v>
      </c>
      <c r="T507" s="79">
        <v>1.4872682559487803E-2</v>
      </c>
      <c r="U507" s="80">
        <v>74.010819833333329</v>
      </c>
      <c r="X507" s="81">
        <v>0.9857999999999999</v>
      </c>
      <c r="Y507" s="80">
        <v>374.65</v>
      </c>
    </row>
    <row r="508" spans="1:25" hidden="1" x14ac:dyDescent="0.25">
      <c r="A508" s="75">
        <f t="shared" si="7"/>
        <v>2020</v>
      </c>
      <c r="B508" s="76">
        <v>43972</v>
      </c>
      <c r="C508" s="86">
        <v>43972</v>
      </c>
      <c r="D508" s="77">
        <v>1008</v>
      </c>
      <c r="E508" s="80">
        <v>1070</v>
      </c>
      <c r="F508" s="80">
        <v>909</v>
      </c>
      <c r="G508" s="78">
        <v>0.65517241379310343</v>
      </c>
      <c r="H508" s="78">
        <v>0.74137931034482762</v>
      </c>
      <c r="I508" s="78">
        <v>0.7931034482758621</v>
      </c>
      <c r="J508" s="75">
        <v>58</v>
      </c>
      <c r="K508" s="79">
        <v>3.4374999999999996E-3</v>
      </c>
      <c r="L508" s="79">
        <v>5.4907407407407422E-3</v>
      </c>
      <c r="M508" s="79">
        <v>1.1858217592592592E-2</v>
      </c>
      <c r="N508" s="75">
        <v>676</v>
      </c>
      <c r="O508" s="79">
        <v>1.4907407407407409E-2</v>
      </c>
      <c r="P508" s="79">
        <v>2.1869212962962965E-2</v>
      </c>
      <c r="Q508" s="79">
        <v>5.7722800925925924E-2</v>
      </c>
      <c r="R508" s="25">
        <v>559</v>
      </c>
      <c r="S508" s="25">
        <v>81</v>
      </c>
      <c r="T508" s="79">
        <v>1.2891758011831282E-2</v>
      </c>
      <c r="U508" s="80">
        <v>48.952485166666683</v>
      </c>
      <c r="X508" s="81">
        <v>1.0017333333333334</v>
      </c>
      <c r="Y508" s="80">
        <v>358.26666666666665</v>
      </c>
    </row>
    <row r="509" spans="1:25" hidden="1" x14ac:dyDescent="0.25">
      <c r="A509" s="75">
        <f t="shared" si="7"/>
        <v>2020</v>
      </c>
      <c r="B509" s="76">
        <v>43973</v>
      </c>
      <c r="C509" s="86">
        <v>43973</v>
      </c>
      <c r="D509" s="77">
        <v>1103</v>
      </c>
      <c r="E509" s="80">
        <v>1161</v>
      </c>
      <c r="F509" s="80">
        <v>956</v>
      </c>
      <c r="G509" s="78">
        <v>0.63829787234042556</v>
      </c>
      <c r="H509" s="78">
        <v>0.68085106382978722</v>
      </c>
      <c r="I509" s="78">
        <v>0.74468085106382975</v>
      </c>
      <c r="J509" s="75">
        <v>47</v>
      </c>
      <c r="K509" s="79">
        <v>4.6296296296296302E-3</v>
      </c>
      <c r="L509" s="79">
        <v>5.6365740740740742E-3</v>
      </c>
      <c r="M509" s="79">
        <v>1.1998842592592585E-2</v>
      </c>
      <c r="N509" s="75">
        <v>715</v>
      </c>
      <c r="O509" s="79">
        <v>1.5462962962962963E-2</v>
      </c>
      <c r="P509" s="79">
        <v>2.1959490740740741E-2</v>
      </c>
      <c r="Q509" s="79">
        <v>7.1716435185185168E-2</v>
      </c>
      <c r="R509" s="25">
        <v>621</v>
      </c>
      <c r="S509" s="25">
        <v>94</v>
      </c>
      <c r="T509" s="79">
        <v>1.2782296976442216E-2</v>
      </c>
      <c r="U509" s="80">
        <v>54.315543333333316</v>
      </c>
      <c r="X509" s="81">
        <v>1.0289333333333333</v>
      </c>
      <c r="Y509" s="80">
        <v>312</v>
      </c>
    </row>
    <row r="510" spans="1:25" hidden="1" x14ac:dyDescent="0.25">
      <c r="A510" s="75">
        <f t="shared" si="7"/>
        <v>2020</v>
      </c>
      <c r="B510" s="76">
        <v>43974</v>
      </c>
      <c r="C510" s="86">
        <v>43974</v>
      </c>
      <c r="D510" s="77">
        <v>973</v>
      </c>
      <c r="E510" s="80">
        <v>1027</v>
      </c>
      <c r="F510" s="80">
        <v>850</v>
      </c>
      <c r="G510" s="78">
        <v>0.660377358490566</v>
      </c>
      <c r="H510" s="78">
        <v>0.71698113207547165</v>
      </c>
      <c r="I510" s="78">
        <v>0.79245283018867929</v>
      </c>
      <c r="J510" s="75">
        <v>53</v>
      </c>
      <c r="K510" s="79">
        <v>4.0393518518518521E-3</v>
      </c>
      <c r="L510" s="79">
        <v>5.435185185185187E-3</v>
      </c>
      <c r="M510" s="79">
        <v>9.9328703703703697E-3</v>
      </c>
      <c r="N510" s="75">
        <v>651</v>
      </c>
      <c r="O510" s="79">
        <v>1.4259259259259261E-2</v>
      </c>
      <c r="P510" s="79">
        <v>1.9160879629629632E-2</v>
      </c>
      <c r="Q510" s="79">
        <v>6.9733796296296294E-2</v>
      </c>
      <c r="R510" s="25">
        <v>535</v>
      </c>
      <c r="S510" s="25">
        <v>68</v>
      </c>
      <c r="T510" s="79">
        <v>1.1902539967927811E-2</v>
      </c>
      <c r="U510" s="80">
        <v>40.468323333333331</v>
      </c>
      <c r="X510" s="81">
        <v>1.0125333333333333</v>
      </c>
      <c r="Y510" s="80">
        <v>297.56666666666666</v>
      </c>
    </row>
    <row r="511" spans="1:25" hidden="1" x14ac:dyDescent="0.25">
      <c r="A511" s="75">
        <f t="shared" si="7"/>
        <v>2020</v>
      </c>
      <c r="B511" s="76">
        <v>43975</v>
      </c>
      <c r="C511" s="86">
        <v>43975</v>
      </c>
      <c r="D511" s="77">
        <v>1144</v>
      </c>
      <c r="E511" s="80">
        <v>1143</v>
      </c>
      <c r="F511" s="80">
        <v>924</v>
      </c>
      <c r="G511" s="78">
        <v>0.72549019607843135</v>
      </c>
      <c r="H511" s="78">
        <v>0.80392156862745101</v>
      </c>
      <c r="I511" s="78">
        <v>0.80392156862745101</v>
      </c>
      <c r="J511" s="75">
        <v>51</v>
      </c>
      <c r="K511" s="79">
        <v>3.6458333333333334E-3</v>
      </c>
      <c r="L511" s="79">
        <v>5.1562500000000002E-3</v>
      </c>
      <c r="M511" s="79">
        <v>1.1458333333333334E-2</v>
      </c>
      <c r="N511" s="75">
        <v>741</v>
      </c>
      <c r="O511" s="79">
        <v>1.3090277777777779E-2</v>
      </c>
      <c r="P511" s="79">
        <v>1.8113425925925925E-2</v>
      </c>
      <c r="Q511" s="79">
        <v>6.760416666666666E-2</v>
      </c>
      <c r="R511" s="25">
        <v>542</v>
      </c>
      <c r="S511" s="25">
        <v>80</v>
      </c>
      <c r="T511" s="79">
        <v>1.2044075583544566E-2</v>
      </c>
      <c r="U511" s="80">
        <v>43.146927666666656</v>
      </c>
      <c r="X511" s="81">
        <v>1.0109666666666668</v>
      </c>
      <c r="Y511" s="80">
        <v>307.55</v>
      </c>
    </row>
    <row r="512" spans="1:25" hidden="1" x14ac:dyDescent="0.25">
      <c r="A512" s="75">
        <f t="shared" si="7"/>
        <v>2020</v>
      </c>
      <c r="B512" s="76">
        <v>43976</v>
      </c>
      <c r="C512" s="86">
        <v>43976</v>
      </c>
      <c r="D512" s="77">
        <v>1115</v>
      </c>
      <c r="E512" s="80">
        <v>1142</v>
      </c>
      <c r="F512" s="80">
        <v>938</v>
      </c>
      <c r="G512" s="78">
        <v>0.8</v>
      </c>
      <c r="H512" s="78">
        <v>0.84</v>
      </c>
      <c r="I512" s="78">
        <v>0.84</v>
      </c>
      <c r="J512" s="75">
        <v>50</v>
      </c>
      <c r="K512" s="79">
        <v>3.7210648148148151E-3</v>
      </c>
      <c r="L512" s="79">
        <v>4.6770833333333334E-3</v>
      </c>
      <c r="M512" s="79">
        <v>1.2177083333333321E-2</v>
      </c>
      <c r="N512" s="75">
        <v>747</v>
      </c>
      <c r="O512" s="79">
        <v>1.2604166666666666E-2</v>
      </c>
      <c r="P512" s="79">
        <v>1.6873842592592593E-2</v>
      </c>
      <c r="Q512" s="79">
        <v>5.1469907407407395E-2</v>
      </c>
      <c r="R512" s="25">
        <v>580</v>
      </c>
      <c r="S512" s="25">
        <v>96</v>
      </c>
      <c r="T512" s="79">
        <v>1.1400068317983755E-2</v>
      </c>
      <c r="U512" s="80">
        <v>44.545270833333348</v>
      </c>
      <c r="X512" s="81">
        <v>1.0622999999999998</v>
      </c>
      <c r="Y512" s="80">
        <v>296.26666666666665</v>
      </c>
    </row>
    <row r="513" spans="1:25" hidden="1" x14ac:dyDescent="0.25">
      <c r="A513" s="75">
        <f t="shared" si="7"/>
        <v>2020</v>
      </c>
      <c r="B513" s="76">
        <v>43977</v>
      </c>
      <c r="C513" s="86">
        <v>43977</v>
      </c>
      <c r="D513" s="77">
        <v>1074</v>
      </c>
      <c r="E513" s="80">
        <v>1139</v>
      </c>
      <c r="F513" s="80">
        <v>941</v>
      </c>
      <c r="G513" s="78">
        <v>0.6964285714285714</v>
      </c>
      <c r="H513" s="78">
        <v>0.7857142857142857</v>
      </c>
      <c r="I513" s="78">
        <v>0.8214285714285714</v>
      </c>
      <c r="J513" s="75">
        <v>56</v>
      </c>
      <c r="K513" s="79">
        <v>4.2534722222222227E-3</v>
      </c>
      <c r="L513" s="79">
        <v>5.1678240740740747E-3</v>
      </c>
      <c r="M513" s="79">
        <v>1.0795717592592593E-2</v>
      </c>
      <c r="N513" s="75">
        <v>698</v>
      </c>
      <c r="O513" s="79">
        <v>1.6209490740740743E-2</v>
      </c>
      <c r="P513" s="79">
        <v>2.2504629629629631E-2</v>
      </c>
      <c r="Q513" s="79">
        <v>7.409895833333334E-2</v>
      </c>
      <c r="R513" s="25">
        <v>591</v>
      </c>
      <c r="S513" s="25">
        <v>90</v>
      </c>
      <c r="T513" s="79">
        <v>1.5272622185990343E-2</v>
      </c>
      <c r="U513" s="80">
        <v>71.908871000000033</v>
      </c>
      <c r="X513" s="81">
        <v>0.97676666666666667</v>
      </c>
      <c r="Y513" s="80">
        <v>299.86666666666667</v>
      </c>
    </row>
    <row r="514" spans="1:25" hidden="1" x14ac:dyDescent="0.25">
      <c r="A514" s="75">
        <f t="shared" si="7"/>
        <v>2020</v>
      </c>
      <c r="B514" s="76">
        <v>43978</v>
      </c>
      <c r="C514" s="86">
        <v>43978</v>
      </c>
      <c r="D514" s="77">
        <v>1208</v>
      </c>
      <c r="E514" s="80">
        <v>1194</v>
      </c>
      <c r="F514" s="80">
        <v>934</v>
      </c>
      <c r="G514" s="78">
        <v>0.66233766233766234</v>
      </c>
      <c r="H514" s="78">
        <v>0.76623376623376627</v>
      </c>
      <c r="I514" s="78">
        <v>0.83116883116883122</v>
      </c>
      <c r="J514" s="75">
        <v>77</v>
      </c>
      <c r="K514" s="79">
        <v>4.5486111111111109E-3</v>
      </c>
      <c r="L514" s="79">
        <v>5.4606481481481485E-3</v>
      </c>
      <c r="M514" s="79">
        <v>1.0379629629629631E-2</v>
      </c>
      <c r="N514" s="75">
        <v>688</v>
      </c>
      <c r="O514" s="79">
        <v>1.8483796296296297E-2</v>
      </c>
      <c r="P514" s="79">
        <v>2.7167245370370373E-2</v>
      </c>
      <c r="Q514" s="79">
        <v>8.4910300925925941E-2</v>
      </c>
      <c r="R514" s="25">
        <v>597</v>
      </c>
      <c r="S514" s="25">
        <v>71</v>
      </c>
      <c r="T514" s="79">
        <v>1.5596002066512885E-2</v>
      </c>
      <c r="U514" s="80">
        <v>81.056651499999987</v>
      </c>
      <c r="X514" s="81">
        <v>0.94740000000000002</v>
      </c>
      <c r="Y514" s="80">
        <v>313.23333333333335</v>
      </c>
    </row>
    <row r="515" spans="1:25" hidden="1" x14ac:dyDescent="0.25">
      <c r="A515" s="75">
        <f t="shared" ref="A515:A578" si="8">YEAR(C515)</f>
        <v>2020</v>
      </c>
      <c r="B515" s="76">
        <v>43979</v>
      </c>
      <c r="C515" s="86">
        <v>43979</v>
      </c>
      <c r="D515" s="77">
        <v>1145</v>
      </c>
      <c r="E515" s="80">
        <v>1174</v>
      </c>
      <c r="F515" s="80">
        <v>955</v>
      </c>
      <c r="G515" s="78">
        <v>0.8666666666666667</v>
      </c>
      <c r="H515" s="78">
        <v>0.8833333333333333</v>
      </c>
      <c r="I515" s="78">
        <v>0.93333333333333335</v>
      </c>
      <c r="J515" s="75">
        <v>60</v>
      </c>
      <c r="K515" s="79">
        <v>3.663194444444445E-3</v>
      </c>
      <c r="L515" s="79">
        <v>4.2685185185185187E-3</v>
      </c>
      <c r="M515" s="79">
        <v>8.2002314814814733E-3</v>
      </c>
      <c r="N515" s="75">
        <v>717</v>
      </c>
      <c r="O515" s="79">
        <v>1.650462962962963E-2</v>
      </c>
      <c r="P515" s="79">
        <v>2.4784722222222222E-2</v>
      </c>
      <c r="Q515" s="79">
        <v>9.1648148148148006E-2</v>
      </c>
      <c r="R515" s="25">
        <v>620</v>
      </c>
      <c r="S515" s="25">
        <v>86</v>
      </c>
      <c r="T515" s="79">
        <v>1.2238841256679569E-2</v>
      </c>
      <c r="U515" s="80">
        <v>65.222764666666677</v>
      </c>
      <c r="X515" s="81">
        <v>0.96360000000000001</v>
      </c>
      <c r="Y515" s="80">
        <v>310.5333333333333</v>
      </c>
    </row>
    <row r="516" spans="1:25" hidden="1" x14ac:dyDescent="0.25">
      <c r="A516" s="75">
        <f t="shared" si="8"/>
        <v>2020</v>
      </c>
      <c r="B516" s="76">
        <v>43980</v>
      </c>
      <c r="C516" s="86">
        <v>43980</v>
      </c>
      <c r="D516" s="77">
        <v>1065</v>
      </c>
      <c r="E516" s="80">
        <v>1151</v>
      </c>
      <c r="F516" s="80">
        <v>892</v>
      </c>
      <c r="G516" s="78">
        <v>0.63461538461538458</v>
      </c>
      <c r="H516" s="78">
        <v>0.67307692307692313</v>
      </c>
      <c r="I516" s="78">
        <v>0.76923076923076927</v>
      </c>
      <c r="J516" s="75">
        <v>52</v>
      </c>
      <c r="K516" s="79">
        <v>4.6643518518518518E-3</v>
      </c>
      <c r="L516" s="79">
        <v>5.7430555555555551E-3</v>
      </c>
      <c r="M516" s="79">
        <v>1.1583912037037031E-2</v>
      </c>
      <c r="N516" s="75">
        <v>634</v>
      </c>
      <c r="O516" s="79">
        <v>1.4600694444444444E-2</v>
      </c>
      <c r="P516" s="79">
        <v>2.0899305555555556E-2</v>
      </c>
      <c r="Q516" s="79">
        <v>6.7546296296296313E-2</v>
      </c>
      <c r="R516" s="25">
        <v>577</v>
      </c>
      <c r="S516" s="25">
        <v>78</v>
      </c>
      <c r="T516" s="79">
        <v>1.3991618763914197E-2</v>
      </c>
      <c r="U516" s="80">
        <v>62.549702500000016</v>
      </c>
      <c r="X516" s="81">
        <v>0.97193333333333332</v>
      </c>
      <c r="Y516" s="80">
        <v>298.38333333333333</v>
      </c>
    </row>
    <row r="517" spans="1:25" hidden="1" x14ac:dyDescent="0.25">
      <c r="A517" s="75">
        <f t="shared" si="8"/>
        <v>2020</v>
      </c>
      <c r="B517" s="76">
        <v>43981</v>
      </c>
      <c r="C517" s="86">
        <v>43981</v>
      </c>
      <c r="D517" s="77">
        <v>1186</v>
      </c>
      <c r="E517" s="80">
        <v>1193</v>
      </c>
      <c r="F517" s="80">
        <v>948</v>
      </c>
      <c r="G517" s="78">
        <v>0.7</v>
      </c>
      <c r="H517" s="78">
        <v>0.78749999999999998</v>
      </c>
      <c r="I517" s="78">
        <v>0.85</v>
      </c>
      <c r="J517" s="75">
        <v>80</v>
      </c>
      <c r="K517" s="79">
        <v>4.1435185185185186E-3</v>
      </c>
      <c r="L517" s="79">
        <v>5.0237268518518521E-3</v>
      </c>
      <c r="M517" s="79">
        <v>8.5300925925925909E-3</v>
      </c>
      <c r="N517" s="75">
        <v>708</v>
      </c>
      <c r="O517" s="79">
        <v>1.654513888888889E-2</v>
      </c>
      <c r="P517" s="79">
        <v>2.4053240740740743E-2</v>
      </c>
      <c r="Q517" s="79">
        <v>0.10070543981481472</v>
      </c>
      <c r="R517" s="25">
        <v>589</v>
      </c>
      <c r="S517" s="25">
        <v>58</v>
      </c>
      <c r="T517" s="79">
        <v>1.4072426523685734E-2</v>
      </c>
      <c r="U517" s="80">
        <v>65.137763666666658</v>
      </c>
      <c r="X517" s="81">
        <v>0.97706666666666664</v>
      </c>
      <c r="Y517" s="80">
        <v>355.75</v>
      </c>
    </row>
    <row r="518" spans="1:25" hidden="1" x14ac:dyDescent="0.25">
      <c r="A518" s="75">
        <f t="shared" si="8"/>
        <v>2020</v>
      </c>
      <c r="B518" s="76">
        <v>43982</v>
      </c>
      <c r="C518" s="86">
        <v>43982</v>
      </c>
      <c r="D518" s="77">
        <v>1134</v>
      </c>
      <c r="E518" s="80">
        <v>1133</v>
      </c>
      <c r="F518" s="80">
        <v>920</v>
      </c>
      <c r="G518" s="78">
        <v>0.64634146341463417</v>
      </c>
      <c r="H518" s="78">
        <v>0.73170731707317072</v>
      </c>
      <c r="I518" s="78">
        <v>0.80487804878048785</v>
      </c>
      <c r="J518" s="75">
        <v>83</v>
      </c>
      <c r="K518" s="79">
        <v>3.7268518518518519E-3</v>
      </c>
      <c r="L518" s="79">
        <v>5.5584490740740742E-3</v>
      </c>
      <c r="M518" s="79">
        <v>1.1487847222222227E-2</v>
      </c>
      <c r="N518" s="75">
        <v>684</v>
      </c>
      <c r="O518" s="79">
        <v>1.5289351851851853E-2</v>
      </c>
      <c r="P518" s="79">
        <v>2.2637731481481484E-2</v>
      </c>
      <c r="Q518" s="79">
        <v>8.2670717592592632E-2</v>
      </c>
      <c r="R518" s="25">
        <v>579</v>
      </c>
      <c r="S518" s="25">
        <v>63</v>
      </c>
      <c r="T518" s="79">
        <v>1.5680941995680136E-2</v>
      </c>
      <c r="U518" s="80">
        <v>99.72026266666667</v>
      </c>
      <c r="X518" s="81">
        <v>0.95926666666666671</v>
      </c>
      <c r="Y518" s="80">
        <v>276.89999999999998</v>
      </c>
    </row>
    <row r="519" spans="1:25" hidden="1" x14ac:dyDescent="0.25">
      <c r="A519" s="75">
        <f t="shared" si="8"/>
        <v>2020</v>
      </c>
      <c r="B519" s="76">
        <v>43983</v>
      </c>
      <c r="C519" s="86">
        <v>43983</v>
      </c>
      <c r="D519" s="77">
        <v>1130</v>
      </c>
      <c r="E519" s="80">
        <v>1225</v>
      </c>
      <c r="F519" s="80">
        <v>990</v>
      </c>
      <c r="G519" s="78">
        <v>0.7</v>
      </c>
      <c r="H519" s="78">
        <v>0.76</v>
      </c>
      <c r="I519" s="78">
        <v>0.8</v>
      </c>
      <c r="J519" s="75">
        <v>50</v>
      </c>
      <c r="K519" s="79">
        <v>4.5601851851851853E-3</v>
      </c>
      <c r="L519" s="79">
        <v>5.2112268518518523E-3</v>
      </c>
      <c r="M519" s="79">
        <v>9.6163194444444447E-3</v>
      </c>
      <c r="N519" s="75">
        <v>737</v>
      </c>
      <c r="O519" s="79">
        <v>1.6261574074074074E-2</v>
      </c>
      <c r="P519" s="79">
        <v>2.3824074074074084E-2</v>
      </c>
      <c r="Q519" s="79">
        <v>9.3796296296296225E-2</v>
      </c>
      <c r="R519" s="25">
        <v>649</v>
      </c>
      <c r="S519" s="25">
        <v>71</v>
      </c>
      <c r="T519" s="79">
        <v>1.4460575026581612E-2</v>
      </c>
      <c r="U519" s="80">
        <v>80.931648333333371</v>
      </c>
      <c r="X519" s="81">
        <v>1.0121666666666667</v>
      </c>
      <c r="Y519" s="80">
        <v>284.2</v>
      </c>
    </row>
    <row r="520" spans="1:25" hidden="1" x14ac:dyDescent="0.25">
      <c r="A520" s="75">
        <f t="shared" si="8"/>
        <v>2020</v>
      </c>
      <c r="B520" s="76">
        <v>43984</v>
      </c>
      <c r="C520" s="86">
        <v>43984</v>
      </c>
      <c r="D520" s="77">
        <v>1240</v>
      </c>
      <c r="E520" s="80">
        <v>1198</v>
      </c>
      <c r="F520" s="80">
        <v>917</v>
      </c>
      <c r="G520" s="78">
        <v>0.6875</v>
      </c>
      <c r="H520" s="78">
        <v>0.734375</v>
      </c>
      <c r="I520" s="78">
        <v>0.765625</v>
      </c>
      <c r="J520" s="75">
        <v>64</v>
      </c>
      <c r="K520" s="79">
        <v>3.4490740740740745E-3</v>
      </c>
      <c r="L520" s="79">
        <v>4.3368055555555556E-3</v>
      </c>
      <c r="M520" s="79">
        <v>1.2190393518518512E-2</v>
      </c>
      <c r="N520" s="75">
        <v>690</v>
      </c>
      <c r="O520" s="79">
        <v>1.9050925925925926E-2</v>
      </c>
      <c r="P520" s="79">
        <v>2.7884837962962962E-2</v>
      </c>
      <c r="Q520" s="79">
        <v>0.10555208333333319</v>
      </c>
      <c r="R520" s="25">
        <v>591</v>
      </c>
      <c r="S520" s="25">
        <v>71</v>
      </c>
      <c r="T520" s="79">
        <v>1.7726616210937511E-2</v>
      </c>
      <c r="U520" s="80">
        <v>120.0705463333334</v>
      </c>
      <c r="X520" s="81">
        <v>0.99593333333333334</v>
      </c>
      <c r="Y520" s="80">
        <v>374.21666666666664</v>
      </c>
    </row>
    <row r="521" spans="1:25" hidden="1" x14ac:dyDescent="0.25">
      <c r="A521" s="75">
        <f t="shared" si="8"/>
        <v>2020</v>
      </c>
      <c r="B521" s="76">
        <v>43985</v>
      </c>
      <c r="C521" s="86">
        <v>43985</v>
      </c>
      <c r="D521" s="77">
        <v>1042</v>
      </c>
      <c r="E521" s="80">
        <v>1095</v>
      </c>
      <c r="F521" s="80">
        <v>904</v>
      </c>
      <c r="G521" s="78">
        <v>0.75510204081632648</v>
      </c>
      <c r="H521" s="78">
        <v>0.75510204081632648</v>
      </c>
      <c r="I521" s="78">
        <v>0.79591836734693877</v>
      </c>
      <c r="J521" s="75">
        <v>49</v>
      </c>
      <c r="K521" s="79">
        <v>3.5648148148148154E-3</v>
      </c>
      <c r="L521" s="79">
        <v>4.2407407407407411E-3</v>
      </c>
      <c r="M521" s="79">
        <v>9.9745370370370283E-3</v>
      </c>
      <c r="N521" s="75">
        <v>693</v>
      </c>
      <c r="O521" s="79">
        <v>1.5995370370370372E-2</v>
      </c>
      <c r="P521" s="79">
        <v>2.2143518518518521E-2</v>
      </c>
      <c r="Q521" s="79">
        <v>9.4601851851851812E-2</v>
      </c>
      <c r="R521" s="25">
        <v>572</v>
      </c>
      <c r="S521" s="25">
        <v>86</v>
      </c>
      <c r="T521" s="79">
        <v>1.321802713963964E-2</v>
      </c>
      <c r="U521" s="80">
        <v>60.246097666666678</v>
      </c>
      <c r="X521" s="81">
        <v>0.98123333333333329</v>
      </c>
      <c r="Y521" s="80">
        <v>382.61666666666667</v>
      </c>
    </row>
    <row r="522" spans="1:25" hidden="1" x14ac:dyDescent="0.25">
      <c r="A522" s="75">
        <f t="shared" si="8"/>
        <v>2020</v>
      </c>
      <c r="B522" s="76">
        <v>43986</v>
      </c>
      <c r="C522" s="86">
        <v>43986</v>
      </c>
      <c r="D522" s="77">
        <v>1016</v>
      </c>
      <c r="E522" s="80">
        <v>1068</v>
      </c>
      <c r="F522" s="80">
        <v>874</v>
      </c>
      <c r="G522" s="78">
        <v>0.70588235294117652</v>
      </c>
      <c r="H522" s="78">
        <v>0.78431372549019607</v>
      </c>
      <c r="I522" s="78">
        <v>0.84313725490196079</v>
      </c>
      <c r="J522" s="75">
        <v>52</v>
      </c>
      <c r="K522" s="79">
        <v>3.3622685185185188E-3</v>
      </c>
      <c r="L522" s="79">
        <v>4.178240740740741E-3</v>
      </c>
      <c r="M522" s="79">
        <v>1.1140046296296297E-2</v>
      </c>
      <c r="N522" s="75">
        <v>659</v>
      </c>
      <c r="O522" s="79">
        <v>1.388888888888889E-2</v>
      </c>
      <c r="P522" s="79">
        <v>1.9615740740740743E-2</v>
      </c>
      <c r="Q522" s="79">
        <v>6.4383101851851976E-2</v>
      </c>
      <c r="R522" s="25">
        <v>574</v>
      </c>
      <c r="S522" s="25">
        <v>68</v>
      </c>
      <c r="T522" s="79">
        <v>1.2918963056531932E-2</v>
      </c>
      <c r="U522" s="80">
        <v>57.268603999999975</v>
      </c>
      <c r="X522" s="81">
        <v>0.98203333333333342</v>
      </c>
      <c r="Y522" s="80">
        <v>316</v>
      </c>
    </row>
    <row r="523" spans="1:25" hidden="1" x14ac:dyDescent="0.25">
      <c r="A523" s="75">
        <f t="shared" si="8"/>
        <v>2020</v>
      </c>
      <c r="B523" s="76">
        <v>43987</v>
      </c>
      <c r="C523" s="86">
        <v>43987</v>
      </c>
      <c r="D523" s="77">
        <v>1006</v>
      </c>
      <c r="E523" s="80">
        <v>1063</v>
      </c>
      <c r="F523" s="80">
        <v>884</v>
      </c>
      <c r="G523" s="78">
        <v>0.75862068965517238</v>
      </c>
      <c r="H523" s="78">
        <v>0.82758620689655171</v>
      </c>
      <c r="I523" s="78">
        <v>0.86206896551724133</v>
      </c>
      <c r="J523" s="75">
        <v>58</v>
      </c>
      <c r="K523" s="79">
        <v>3.6053240740740742E-3</v>
      </c>
      <c r="L523" s="79">
        <v>4.9907407407407418E-3</v>
      </c>
      <c r="M523" s="79">
        <v>1.0101851851851853E-2</v>
      </c>
      <c r="N523" s="75">
        <v>628</v>
      </c>
      <c r="O523" s="79">
        <v>1.3854166666666669E-2</v>
      </c>
      <c r="P523" s="79">
        <v>1.950578703703704E-2</v>
      </c>
      <c r="Q523" s="79">
        <v>5.5200810185185176E-2</v>
      </c>
      <c r="R523" s="25">
        <v>591</v>
      </c>
      <c r="S523" s="25">
        <v>73</v>
      </c>
      <c r="T523" s="79">
        <v>1.4789613027635812E-2</v>
      </c>
      <c r="U523" s="80">
        <v>78.269150666666661</v>
      </c>
      <c r="X523" s="81">
        <v>0.99853333333333338</v>
      </c>
      <c r="Y523" s="80">
        <v>288.21666666666664</v>
      </c>
    </row>
    <row r="524" spans="1:25" hidden="1" x14ac:dyDescent="0.25">
      <c r="A524" s="75">
        <f t="shared" si="8"/>
        <v>2020</v>
      </c>
      <c r="B524" s="76">
        <v>43988</v>
      </c>
      <c r="C524" s="86">
        <v>43988</v>
      </c>
      <c r="D524" s="77">
        <v>1015</v>
      </c>
      <c r="E524" s="80">
        <v>1000</v>
      </c>
      <c r="F524" s="80">
        <v>844</v>
      </c>
      <c r="G524" s="78">
        <v>0.5714285714285714</v>
      </c>
      <c r="H524" s="78">
        <v>0.67346938775510201</v>
      </c>
      <c r="I524" s="78">
        <v>0.73469387755102045</v>
      </c>
      <c r="J524" s="75">
        <v>49</v>
      </c>
      <c r="K524" s="79">
        <v>5.1967592592592595E-3</v>
      </c>
      <c r="L524" s="79">
        <v>6.1180555555555563E-3</v>
      </c>
      <c r="M524" s="79">
        <v>1.1150462962962963E-2</v>
      </c>
      <c r="N524" s="75">
        <v>667</v>
      </c>
      <c r="O524" s="79">
        <v>1.2777777777777777E-2</v>
      </c>
      <c r="P524" s="79">
        <v>1.8384259259259263E-2</v>
      </c>
      <c r="Q524" s="79">
        <v>5.3175925925925918E-2</v>
      </c>
      <c r="R524" s="25">
        <v>513</v>
      </c>
      <c r="S524" s="25">
        <v>79</v>
      </c>
      <c r="T524" s="79">
        <v>1.1798521011396007E-2</v>
      </c>
      <c r="U524" s="80">
        <v>42.731378000000007</v>
      </c>
      <c r="X524" s="81">
        <v>1.0309000000000001</v>
      </c>
      <c r="Y524" s="80">
        <v>294.18333333333334</v>
      </c>
    </row>
    <row r="525" spans="1:25" hidden="1" x14ac:dyDescent="0.25">
      <c r="A525" s="75">
        <f t="shared" si="8"/>
        <v>2020</v>
      </c>
      <c r="B525" s="76">
        <v>43989</v>
      </c>
      <c r="C525" s="86">
        <v>43989</v>
      </c>
      <c r="D525" s="77">
        <v>1028</v>
      </c>
      <c r="E525" s="80">
        <v>1055</v>
      </c>
      <c r="F525" s="80">
        <v>864</v>
      </c>
      <c r="G525" s="78">
        <v>0.75</v>
      </c>
      <c r="H525" s="78">
        <v>0.77500000000000002</v>
      </c>
      <c r="I525" s="78">
        <v>0.85</v>
      </c>
      <c r="J525" s="75">
        <v>40</v>
      </c>
      <c r="K525" s="79">
        <v>3.3680555555555556E-3</v>
      </c>
      <c r="L525" s="79">
        <v>4.4728009259259261E-3</v>
      </c>
      <c r="M525" s="79">
        <v>9.6400462962962941E-3</v>
      </c>
      <c r="N525" s="75">
        <v>683</v>
      </c>
      <c r="O525" s="79">
        <v>1.5474537037037038E-2</v>
      </c>
      <c r="P525" s="79">
        <v>2.0872685185185189E-2</v>
      </c>
      <c r="Q525" s="79">
        <v>5.6671296296296282E-2</v>
      </c>
      <c r="R525" s="25">
        <v>544</v>
      </c>
      <c r="S525" s="25">
        <v>67</v>
      </c>
      <c r="T525" s="79">
        <v>1.3319925533584437E-2</v>
      </c>
      <c r="U525" s="80">
        <v>58.031933666666674</v>
      </c>
      <c r="X525" s="81">
        <v>1.0074333333333334</v>
      </c>
      <c r="Y525" s="80">
        <v>299.64999999999998</v>
      </c>
    </row>
    <row r="526" spans="1:25" hidden="1" x14ac:dyDescent="0.25">
      <c r="A526" s="75">
        <f t="shared" si="8"/>
        <v>2020</v>
      </c>
      <c r="B526" s="76">
        <v>43990</v>
      </c>
      <c r="C526" s="86">
        <v>43990</v>
      </c>
      <c r="D526" s="77">
        <v>1127</v>
      </c>
      <c r="E526" s="80">
        <v>1158</v>
      </c>
      <c r="F526" s="80">
        <v>926</v>
      </c>
      <c r="G526" s="78">
        <v>0.74545454545454548</v>
      </c>
      <c r="H526" s="78">
        <v>0.8</v>
      </c>
      <c r="I526" s="78">
        <v>0.8</v>
      </c>
      <c r="J526" s="75">
        <v>55</v>
      </c>
      <c r="K526" s="79">
        <v>3.8425925925925928E-3</v>
      </c>
      <c r="L526" s="79">
        <v>4.6724537037037038E-3</v>
      </c>
      <c r="M526" s="79">
        <v>1.3636574074074075E-2</v>
      </c>
      <c r="N526" s="75">
        <v>678</v>
      </c>
      <c r="O526" s="79">
        <v>1.5312499999999998E-2</v>
      </c>
      <c r="P526" s="79">
        <v>2.2328125000000004E-2</v>
      </c>
      <c r="Q526" s="79">
        <v>7.3161458333333332E-2</v>
      </c>
      <c r="R526" s="25">
        <v>603</v>
      </c>
      <c r="S526" s="25">
        <v>61</v>
      </c>
      <c r="T526" s="79">
        <v>1.8876042131217838E-2</v>
      </c>
      <c r="U526" s="80">
        <v>124.70860166666661</v>
      </c>
      <c r="X526" s="81">
        <v>1.0067666666666668</v>
      </c>
      <c r="Y526" s="80">
        <v>354.5</v>
      </c>
    </row>
    <row r="527" spans="1:25" hidden="1" x14ac:dyDescent="0.25">
      <c r="A527" s="75">
        <f t="shared" si="8"/>
        <v>2020</v>
      </c>
      <c r="B527" s="76">
        <v>43991</v>
      </c>
      <c r="C527" s="86">
        <v>43991</v>
      </c>
      <c r="D527" s="77">
        <v>1022</v>
      </c>
      <c r="E527" s="80">
        <v>1091</v>
      </c>
      <c r="F527" s="80">
        <v>909</v>
      </c>
      <c r="G527" s="78">
        <v>0.73333333333333328</v>
      </c>
      <c r="H527" s="78">
        <v>0.83333333333333337</v>
      </c>
      <c r="I527" s="78">
        <v>0.85</v>
      </c>
      <c r="J527" s="75">
        <v>60</v>
      </c>
      <c r="K527" s="79">
        <v>3.883101851851852E-3</v>
      </c>
      <c r="L527" s="79">
        <v>4.8304398148148152E-3</v>
      </c>
      <c r="M527" s="79">
        <v>9.7320601851851804E-3</v>
      </c>
      <c r="N527" s="75">
        <v>674</v>
      </c>
      <c r="O527" s="79">
        <v>1.4699074074074073E-2</v>
      </c>
      <c r="P527" s="79">
        <v>2.131712962962963E-2</v>
      </c>
      <c r="Q527" s="79">
        <v>7.313657407407409E-2</v>
      </c>
      <c r="R527" s="25">
        <v>592</v>
      </c>
      <c r="S527" s="25">
        <v>80</v>
      </c>
      <c r="T527" s="79">
        <v>1.5236378968253967E-2</v>
      </c>
      <c r="U527" s="80">
        <v>89.248320333333353</v>
      </c>
      <c r="X527" s="81">
        <v>1.0138666666666667</v>
      </c>
      <c r="Y527" s="80">
        <v>309.05</v>
      </c>
    </row>
    <row r="528" spans="1:25" hidden="1" x14ac:dyDescent="0.25">
      <c r="A528" s="75">
        <f t="shared" si="8"/>
        <v>2020</v>
      </c>
      <c r="B528" s="76">
        <v>43992</v>
      </c>
      <c r="C528" s="86">
        <v>43992</v>
      </c>
      <c r="D528" s="77">
        <v>1096</v>
      </c>
      <c r="E528" s="80">
        <v>1067</v>
      </c>
      <c r="F528" s="80">
        <v>874</v>
      </c>
      <c r="G528" s="78">
        <v>0.6271186440677966</v>
      </c>
      <c r="H528" s="78">
        <v>0.66101694915254239</v>
      </c>
      <c r="I528" s="78">
        <v>0.76271186440677963</v>
      </c>
      <c r="J528" s="75">
        <v>59</v>
      </c>
      <c r="K528" s="79">
        <v>4.4791666666666669E-3</v>
      </c>
      <c r="L528" s="79">
        <v>6.0532407407407427E-3</v>
      </c>
      <c r="M528" s="79">
        <v>1.0499999999999995E-2</v>
      </c>
      <c r="N528" s="75">
        <v>654</v>
      </c>
      <c r="O528" s="79">
        <v>1.3912037037037037E-2</v>
      </c>
      <c r="P528" s="79">
        <v>2.0986689814814816E-2</v>
      </c>
      <c r="Q528" s="79">
        <v>6.3821180555555579E-2</v>
      </c>
      <c r="R528" s="25">
        <v>571</v>
      </c>
      <c r="S528" s="25">
        <v>86</v>
      </c>
      <c r="T528" s="79">
        <v>1.5778711488769633E-2</v>
      </c>
      <c r="U528" s="80">
        <v>94.335268333333346</v>
      </c>
      <c r="X528" s="81">
        <v>0.99849999999999994</v>
      </c>
      <c r="Y528" s="80">
        <v>288.58333333333331</v>
      </c>
    </row>
    <row r="529" spans="1:25" hidden="1" x14ac:dyDescent="0.25">
      <c r="A529" s="75">
        <f t="shared" si="8"/>
        <v>2020</v>
      </c>
      <c r="B529" s="76">
        <v>43993</v>
      </c>
      <c r="C529" s="86">
        <v>43993</v>
      </c>
      <c r="D529" s="77">
        <v>1027</v>
      </c>
      <c r="E529" s="80">
        <v>1083</v>
      </c>
      <c r="F529" s="80">
        <v>876</v>
      </c>
      <c r="G529" s="78">
        <v>0.74545454545454548</v>
      </c>
      <c r="H529" s="78">
        <v>0.81818181818181823</v>
      </c>
      <c r="I529" s="78">
        <v>0.8545454545454545</v>
      </c>
      <c r="J529" s="75">
        <v>55</v>
      </c>
      <c r="K529" s="79">
        <v>4.2245370370370371E-3</v>
      </c>
      <c r="L529" s="79">
        <v>4.6458333333333334E-3</v>
      </c>
      <c r="M529" s="79">
        <v>9.1597222222222167E-3</v>
      </c>
      <c r="N529" s="75">
        <v>661</v>
      </c>
      <c r="O529" s="79">
        <v>1.6238425925925927E-2</v>
      </c>
      <c r="P529" s="79">
        <v>2.1780671296296298E-2</v>
      </c>
      <c r="Q529" s="79">
        <v>7.5140624999999905E-2</v>
      </c>
      <c r="R529" s="25">
        <v>575</v>
      </c>
      <c r="S529" s="25">
        <v>69</v>
      </c>
      <c r="T529" s="79">
        <v>1.391256806540583E-2</v>
      </c>
      <c r="U529" s="80">
        <v>68.94082299999998</v>
      </c>
      <c r="X529" s="81">
        <v>0.97166666666666668</v>
      </c>
      <c r="Y529" s="80">
        <v>327.16666666666669</v>
      </c>
    </row>
    <row r="530" spans="1:25" hidden="1" x14ac:dyDescent="0.25">
      <c r="A530" s="75">
        <f t="shared" si="8"/>
        <v>2020</v>
      </c>
      <c r="B530" s="76">
        <v>43994</v>
      </c>
      <c r="C530" s="86">
        <v>43994</v>
      </c>
      <c r="D530" s="77">
        <v>1144</v>
      </c>
      <c r="E530" s="80">
        <v>1188</v>
      </c>
      <c r="F530" s="80">
        <v>950</v>
      </c>
      <c r="G530" s="78">
        <v>0.74242424242424243</v>
      </c>
      <c r="H530" s="78">
        <v>0.75757575757575757</v>
      </c>
      <c r="I530" s="78">
        <v>0.78787878787878785</v>
      </c>
      <c r="J530" s="75">
        <v>66</v>
      </c>
      <c r="K530" s="79">
        <v>3.79050925925926E-3</v>
      </c>
      <c r="L530" s="79">
        <v>4.7916666666666672E-3</v>
      </c>
      <c r="M530" s="79">
        <v>1.2297453703703703E-2</v>
      </c>
      <c r="N530" s="75">
        <v>686</v>
      </c>
      <c r="O530" s="79">
        <v>1.5324074074074077E-2</v>
      </c>
      <c r="P530" s="79">
        <v>2.0422453703703703E-2</v>
      </c>
      <c r="Q530" s="79">
        <v>6.2835648148148154E-2</v>
      </c>
      <c r="R530" s="25">
        <v>616</v>
      </c>
      <c r="S530" s="25">
        <v>74</v>
      </c>
      <c r="T530" s="79">
        <v>1.5557274747474741E-2</v>
      </c>
      <c r="U530" s="80">
        <v>96.558316500000004</v>
      </c>
      <c r="X530" s="81">
        <v>1.0326333333333333</v>
      </c>
      <c r="Y530" s="80">
        <v>376.11666666666667</v>
      </c>
    </row>
    <row r="531" spans="1:25" hidden="1" x14ac:dyDescent="0.25">
      <c r="A531" s="75">
        <f t="shared" si="8"/>
        <v>2020</v>
      </c>
      <c r="B531" s="76">
        <v>43995</v>
      </c>
      <c r="C531" s="86">
        <v>43995</v>
      </c>
      <c r="D531" s="77">
        <v>1186</v>
      </c>
      <c r="E531" s="80">
        <v>1183</v>
      </c>
      <c r="F531" s="80">
        <v>931</v>
      </c>
      <c r="G531" s="78">
        <v>0.8666666666666667</v>
      </c>
      <c r="H531" s="78">
        <v>0.9</v>
      </c>
      <c r="I531" s="78">
        <v>0.9</v>
      </c>
      <c r="J531" s="75">
        <v>60</v>
      </c>
      <c r="K531" s="79">
        <v>3.3738425925925928E-3</v>
      </c>
      <c r="L531" s="79">
        <v>4.2413194444444443E-3</v>
      </c>
      <c r="M531" s="79">
        <v>8.4542824074074052E-3</v>
      </c>
      <c r="N531" s="75">
        <v>723</v>
      </c>
      <c r="O531" s="79">
        <v>1.4583333333333334E-2</v>
      </c>
      <c r="P531" s="79">
        <v>2.109780092592593E-2</v>
      </c>
      <c r="Q531" s="79">
        <v>7.2067708333333313E-2</v>
      </c>
      <c r="R531" s="25">
        <v>599</v>
      </c>
      <c r="S531" s="25">
        <v>55</v>
      </c>
      <c r="T531" s="79">
        <v>1.435777731804104E-2</v>
      </c>
      <c r="U531" s="80">
        <v>79.851931333333326</v>
      </c>
      <c r="X531" s="81">
        <v>1.0129666666666666</v>
      </c>
      <c r="Y531" s="80">
        <v>339.18333333333334</v>
      </c>
    </row>
    <row r="532" spans="1:25" hidden="1" x14ac:dyDescent="0.25">
      <c r="A532" s="75">
        <f t="shared" si="8"/>
        <v>2020</v>
      </c>
      <c r="B532" s="76">
        <v>43996</v>
      </c>
      <c r="C532" s="86">
        <v>43996</v>
      </c>
      <c r="D532" s="77">
        <v>1137</v>
      </c>
      <c r="E532" s="80">
        <v>1161</v>
      </c>
      <c r="F532" s="80">
        <v>933</v>
      </c>
      <c r="G532" s="78">
        <v>0.72580645161290325</v>
      </c>
      <c r="H532" s="78">
        <v>0.80645161290322576</v>
      </c>
      <c r="I532" s="78">
        <v>0.83870967741935487</v>
      </c>
      <c r="J532" s="75">
        <v>62</v>
      </c>
      <c r="K532" s="79">
        <v>4.1435185185185186E-3</v>
      </c>
      <c r="L532" s="79">
        <v>5.0422453703703705E-3</v>
      </c>
      <c r="M532" s="79">
        <v>1.0373263888888885E-2</v>
      </c>
      <c r="N532" s="75">
        <v>732</v>
      </c>
      <c r="O532" s="79">
        <v>1.5954861111111114E-2</v>
      </c>
      <c r="P532" s="79">
        <v>2.2563078703703707E-2</v>
      </c>
      <c r="Q532" s="79">
        <v>7.9004629629629536E-2</v>
      </c>
      <c r="R532" s="25">
        <v>566</v>
      </c>
      <c r="S532" s="25">
        <v>71</v>
      </c>
      <c r="T532" s="79">
        <v>1.5813859303311393E-2</v>
      </c>
      <c r="U532" s="80">
        <v>92.379426666666674</v>
      </c>
      <c r="X532" s="81">
        <v>1.0090999999999999</v>
      </c>
      <c r="Y532" s="80">
        <v>294.96666666666664</v>
      </c>
    </row>
    <row r="533" spans="1:25" hidden="1" x14ac:dyDescent="0.25">
      <c r="A533" s="75">
        <f t="shared" si="8"/>
        <v>2020</v>
      </c>
      <c r="B533" s="76">
        <v>43997</v>
      </c>
      <c r="C533" s="86">
        <v>43997</v>
      </c>
      <c r="D533" s="77">
        <v>1234</v>
      </c>
      <c r="E533" s="80">
        <v>1225</v>
      </c>
      <c r="F533" s="80">
        <v>969</v>
      </c>
      <c r="G533" s="78">
        <v>0.7</v>
      </c>
      <c r="H533" s="78">
        <v>0.76666666666666672</v>
      </c>
      <c r="I533" s="78">
        <v>0.81666666666666665</v>
      </c>
      <c r="J533" s="75">
        <v>60</v>
      </c>
      <c r="K533" s="79">
        <v>3.975694444444444E-3</v>
      </c>
      <c r="L533" s="79">
        <v>5.2442129629629635E-3</v>
      </c>
      <c r="M533" s="79">
        <v>1.1717592592592587E-2</v>
      </c>
      <c r="N533" s="75">
        <v>743</v>
      </c>
      <c r="O533" s="79">
        <v>1.6828703703703703E-2</v>
      </c>
      <c r="P533" s="79">
        <v>2.238657407407408E-2</v>
      </c>
      <c r="Q533" s="79">
        <v>8.8295138888888902E-2</v>
      </c>
      <c r="R533" s="25">
        <v>610</v>
      </c>
      <c r="S533" s="25">
        <v>81</v>
      </c>
      <c r="T533" s="79">
        <v>2.0406467034245319E-2</v>
      </c>
      <c r="U533" s="80">
        <v>160.09415350000017</v>
      </c>
      <c r="X533" s="81">
        <v>0.99539999999999995</v>
      </c>
      <c r="Y533" s="80">
        <v>369.2</v>
      </c>
    </row>
    <row r="534" spans="1:25" hidden="1" x14ac:dyDescent="0.25">
      <c r="A534" s="75">
        <f t="shared" si="8"/>
        <v>2020</v>
      </c>
      <c r="B534" s="76">
        <v>43998</v>
      </c>
      <c r="C534" s="86">
        <v>43998</v>
      </c>
      <c r="D534" s="77">
        <v>1204</v>
      </c>
      <c r="E534" s="80">
        <v>1216</v>
      </c>
      <c r="F534" s="80">
        <v>974</v>
      </c>
      <c r="G534" s="78">
        <v>0.71698113207547165</v>
      </c>
      <c r="H534" s="78">
        <v>0.79245283018867929</v>
      </c>
      <c r="I534" s="78">
        <v>0.81132075471698117</v>
      </c>
      <c r="J534" s="75">
        <v>53</v>
      </c>
      <c r="K534" s="79">
        <v>3.9814814814814817E-3</v>
      </c>
      <c r="L534" s="79">
        <v>5.0324074074074082E-3</v>
      </c>
      <c r="M534" s="79">
        <v>1.1775462962962962E-2</v>
      </c>
      <c r="N534" s="75">
        <v>734</v>
      </c>
      <c r="O534" s="79">
        <v>1.6637731481481483E-2</v>
      </c>
      <c r="P534" s="79">
        <v>2.3413773148148152E-2</v>
      </c>
      <c r="Q534" s="79">
        <v>9.3822337962962979E-2</v>
      </c>
      <c r="R534" s="25">
        <v>634</v>
      </c>
      <c r="S534" s="25">
        <v>77</v>
      </c>
      <c r="T534" s="79">
        <v>1.4124194772439376E-2</v>
      </c>
      <c r="U534" s="80">
        <v>67.757768833333316</v>
      </c>
      <c r="X534" s="81">
        <v>0.99160000000000004</v>
      </c>
      <c r="Y534" s="80">
        <v>375.16666666666669</v>
      </c>
    </row>
    <row r="535" spans="1:25" hidden="1" x14ac:dyDescent="0.25">
      <c r="A535" s="75">
        <f t="shared" si="8"/>
        <v>2020</v>
      </c>
      <c r="B535" s="76">
        <v>43999</v>
      </c>
      <c r="C535" s="86">
        <v>43999</v>
      </c>
      <c r="D535" s="77">
        <v>1179</v>
      </c>
      <c r="E535" s="80">
        <v>1164</v>
      </c>
      <c r="F535" s="80">
        <v>938</v>
      </c>
      <c r="G535" s="78">
        <v>0.72340425531914898</v>
      </c>
      <c r="H535" s="78">
        <v>0.74468085106382975</v>
      </c>
      <c r="I535" s="78">
        <v>0.85106382978723405</v>
      </c>
      <c r="J535" s="75">
        <v>47</v>
      </c>
      <c r="K535" s="79">
        <v>3.5879629629629634E-3</v>
      </c>
      <c r="L535" s="79">
        <v>4.5370370370370373E-3</v>
      </c>
      <c r="M535" s="79">
        <v>1.0923611111111111E-2</v>
      </c>
      <c r="N535" s="75">
        <v>709</v>
      </c>
      <c r="O535" s="79">
        <v>1.8194444444444444E-2</v>
      </c>
      <c r="P535" s="79">
        <v>2.6310185185185183E-2</v>
      </c>
      <c r="Q535" s="79">
        <v>0.10649074074074075</v>
      </c>
      <c r="R535" s="25">
        <v>647</v>
      </c>
      <c r="S535" s="25">
        <v>70</v>
      </c>
      <c r="T535" s="79">
        <v>1.7324086575569924E-2</v>
      </c>
      <c r="U535" s="80">
        <v>119.94831899999996</v>
      </c>
      <c r="X535" s="81">
        <v>0.98756666666666659</v>
      </c>
      <c r="Y535" s="80">
        <v>334.1</v>
      </c>
    </row>
    <row r="536" spans="1:25" hidden="1" x14ac:dyDescent="0.25">
      <c r="A536" s="75">
        <f t="shared" si="8"/>
        <v>2020</v>
      </c>
      <c r="B536" s="76">
        <v>44000</v>
      </c>
      <c r="C536" s="86">
        <v>44000</v>
      </c>
      <c r="D536" s="77">
        <v>1063</v>
      </c>
      <c r="E536" s="80">
        <v>1140</v>
      </c>
      <c r="F536" s="80">
        <v>939</v>
      </c>
      <c r="G536" s="78">
        <v>0.72857142857142854</v>
      </c>
      <c r="H536" s="78">
        <v>0.82857142857142863</v>
      </c>
      <c r="I536" s="78">
        <v>0.88571428571428568</v>
      </c>
      <c r="J536" s="75">
        <v>70</v>
      </c>
      <c r="K536" s="79">
        <v>3.5243055555555557E-3</v>
      </c>
      <c r="L536" s="79">
        <v>4.7418981481481496E-3</v>
      </c>
      <c r="M536" s="79">
        <v>9.2164351851851834E-3</v>
      </c>
      <c r="N536" s="75">
        <v>683</v>
      </c>
      <c r="O536" s="79">
        <v>1.7928240740740741E-2</v>
      </c>
      <c r="P536" s="79">
        <v>2.466666666666667E-2</v>
      </c>
      <c r="Q536" s="79">
        <v>7.6755787037037018E-2</v>
      </c>
      <c r="R536" s="25">
        <v>615</v>
      </c>
      <c r="S536" s="25">
        <v>75</v>
      </c>
      <c r="T536" s="79">
        <v>1.6747528631413801E-2</v>
      </c>
      <c r="U536" s="80">
        <v>110.4755421666667</v>
      </c>
      <c r="X536" s="81">
        <v>1.0057666666666667</v>
      </c>
      <c r="Y536" s="80">
        <v>318.0333333333333</v>
      </c>
    </row>
    <row r="537" spans="1:25" hidden="1" x14ac:dyDescent="0.25">
      <c r="A537" s="75">
        <f t="shared" si="8"/>
        <v>2020</v>
      </c>
      <c r="B537" s="76">
        <v>44001</v>
      </c>
      <c r="C537" s="86">
        <v>44001</v>
      </c>
      <c r="D537" s="77">
        <v>1074</v>
      </c>
      <c r="E537" s="80">
        <v>1100</v>
      </c>
      <c r="F537" s="80">
        <v>896</v>
      </c>
      <c r="G537" s="78">
        <v>0.68852459016393441</v>
      </c>
      <c r="H537" s="78">
        <v>0.72131147540983609</v>
      </c>
      <c r="I537" s="78">
        <v>0.77049180327868849</v>
      </c>
      <c r="J537" s="75">
        <v>61</v>
      </c>
      <c r="K537" s="79">
        <v>4.3287037037037035E-3</v>
      </c>
      <c r="L537" s="79">
        <v>5.4050925925925924E-3</v>
      </c>
      <c r="M537" s="79">
        <v>8.4375000000000006E-3</v>
      </c>
      <c r="N537" s="75">
        <v>655</v>
      </c>
      <c r="O537" s="79">
        <v>1.3344907407407406E-2</v>
      </c>
      <c r="P537" s="79">
        <v>1.7934027777777785E-2</v>
      </c>
      <c r="Q537" s="79">
        <v>5.9460648148148131E-2</v>
      </c>
      <c r="R537" s="25">
        <v>592</v>
      </c>
      <c r="S537" s="25">
        <v>85</v>
      </c>
      <c r="T537" s="79">
        <v>1.386500214776633E-2</v>
      </c>
      <c r="U537" s="80">
        <v>68.140817499999997</v>
      </c>
      <c r="X537" s="81">
        <v>1.0237000000000001</v>
      </c>
      <c r="Y537" s="80">
        <v>299.45</v>
      </c>
    </row>
    <row r="538" spans="1:25" hidden="1" x14ac:dyDescent="0.25">
      <c r="A538" s="75">
        <f t="shared" si="8"/>
        <v>2020</v>
      </c>
      <c r="B538" s="76">
        <v>44002</v>
      </c>
      <c r="C538" s="86">
        <v>44002</v>
      </c>
      <c r="D538" s="77">
        <v>1183</v>
      </c>
      <c r="E538" s="80">
        <v>1178</v>
      </c>
      <c r="F538" s="80">
        <v>935</v>
      </c>
      <c r="G538" s="78">
        <v>0.73417721518987344</v>
      </c>
      <c r="H538" s="78">
        <v>0.77215189873417722</v>
      </c>
      <c r="I538" s="78">
        <v>0.82278481012658233</v>
      </c>
      <c r="J538" s="75">
        <v>79</v>
      </c>
      <c r="K538" s="79">
        <v>3.8773148148148148E-3</v>
      </c>
      <c r="L538" s="79">
        <v>4.6539351851851854E-3</v>
      </c>
      <c r="M538" s="79">
        <v>9.8912037037036972E-3</v>
      </c>
      <c r="N538" s="75">
        <v>718</v>
      </c>
      <c r="O538" s="79">
        <v>1.5943287037037037E-2</v>
      </c>
      <c r="P538" s="79">
        <v>2.1945023148148151E-2</v>
      </c>
      <c r="Q538" s="79">
        <v>6.7366898148148141E-2</v>
      </c>
      <c r="R538" s="25">
        <v>609</v>
      </c>
      <c r="S538" s="25">
        <v>65</v>
      </c>
      <c r="T538" s="79">
        <v>1.4246666080142648E-2</v>
      </c>
      <c r="U538" s="80">
        <v>78.898877666666664</v>
      </c>
      <c r="X538" s="81">
        <v>0.95590000000000008</v>
      </c>
      <c r="Y538" s="80">
        <v>309.39999999999998</v>
      </c>
    </row>
    <row r="539" spans="1:25" hidden="1" x14ac:dyDescent="0.25">
      <c r="A539" s="75">
        <f t="shared" si="8"/>
        <v>2020</v>
      </c>
      <c r="B539" s="76">
        <v>44003</v>
      </c>
      <c r="C539" s="86">
        <v>44003</v>
      </c>
      <c r="D539" s="77">
        <v>1161</v>
      </c>
      <c r="E539" s="80">
        <v>1118</v>
      </c>
      <c r="F539" s="80">
        <v>899</v>
      </c>
      <c r="G539" s="78">
        <v>0.65517241379310343</v>
      </c>
      <c r="H539" s="78">
        <v>0.72413793103448276</v>
      </c>
      <c r="I539" s="78">
        <v>0.7931034482758621</v>
      </c>
      <c r="J539" s="75">
        <v>58</v>
      </c>
      <c r="K539" s="79">
        <v>4.4328703703703709E-3</v>
      </c>
      <c r="L539" s="79">
        <v>5.4924768518518543E-3</v>
      </c>
      <c r="M539" s="79">
        <v>1.1689814814814813E-2</v>
      </c>
      <c r="N539" s="75">
        <v>728</v>
      </c>
      <c r="O539" s="79">
        <v>1.5601851851851855E-2</v>
      </c>
      <c r="P539" s="79">
        <v>2.2042824074074076E-2</v>
      </c>
      <c r="Q539" s="79">
        <v>6.4531249999999984E-2</v>
      </c>
      <c r="R539" s="25">
        <v>545</v>
      </c>
      <c r="S539" s="25">
        <v>75</v>
      </c>
      <c r="T539" s="79">
        <v>1.4108377651753823E-2</v>
      </c>
      <c r="U539" s="80">
        <v>70.856380333333277</v>
      </c>
      <c r="X539" s="81">
        <v>0.92326666666666668</v>
      </c>
      <c r="Y539" s="80">
        <v>242.95</v>
      </c>
    </row>
    <row r="540" spans="1:25" hidden="1" x14ac:dyDescent="0.25">
      <c r="A540" s="75">
        <f t="shared" si="8"/>
        <v>2020</v>
      </c>
      <c r="B540" s="76">
        <v>44004</v>
      </c>
      <c r="C540" s="86">
        <v>44004</v>
      </c>
      <c r="D540" s="77">
        <v>1181</v>
      </c>
      <c r="E540" s="80">
        <v>1234</v>
      </c>
      <c r="F540" s="80">
        <v>995</v>
      </c>
      <c r="G540" s="78">
        <v>0.72222222222222221</v>
      </c>
      <c r="H540" s="78">
        <v>0.79629629629629628</v>
      </c>
      <c r="I540" s="78">
        <v>0.83333333333333337</v>
      </c>
      <c r="J540" s="75">
        <v>54</v>
      </c>
      <c r="K540" s="79">
        <v>3.8657407407407408E-3</v>
      </c>
      <c r="L540" s="79">
        <v>4.814236111111112E-3</v>
      </c>
      <c r="M540" s="79">
        <v>1.2686921296296295E-2</v>
      </c>
      <c r="N540" s="75">
        <v>759</v>
      </c>
      <c r="O540" s="79">
        <v>1.6273148148148148E-2</v>
      </c>
      <c r="P540" s="79">
        <v>2.2243055555555551E-2</v>
      </c>
      <c r="Q540" s="79">
        <v>8.1733796296296318E-2</v>
      </c>
      <c r="R540" s="25">
        <v>649</v>
      </c>
      <c r="S540" s="25">
        <v>72</v>
      </c>
      <c r="T540" s="79">
        <v>1.5956506416307071E-2</v>
      </c>
      <c r="U540" s="80">
        <v>90.296374166666666</v>
      </c>
      <c r="X540" s="81">
        <v>0.97086666666666666</v>
      </c>
      <c r="Y540" s="80">
        <v>355.3</v>
      </c>
    </row>
    <row r="541" spans="1:25" hidden="1" x14ac:dyDescent="0.25">
      <c r="A541" s="75">
        <f t="shared" si="8"/>
        <v>2020</v>
      </c>
      <c r="B541" s="76">
        <v>44005</v>
      </c>
      <c r="C541" s="86">
        <v>44005</v>
      </c>
      <c r="D541" s="77">
        <v>1234</v>
      </c>
      <c r="E541" s="80">
        <v>1218</v>
      </c>
      <c r="F541" s="80">
        <v>939</v>
      </c>
      <c r="G541" s="78">
        <v>0.75</v>
      </c>
      <c r="H541" s="78">
        <v>0.75</v>
      </c>
      <c r="I541" s="78">
        <v>0.82692307692307687</v>
      </c>
      <c r="J541" s="75">
        <v>53</v>
      </c>
      <c r="K541" s="79">
        <v>4.0509259259259257E-3</v>
      </c>
      <c r="L541" s="79">
        <v>5.0370370370370378E-3</v>
      </c>
      <c r="M541" s="79">
        <v>9.7146990740740718E-3</v>
      </c>
      <c r="N541" s="75">
        <v>696</v>
      </c>
      <c r="O541" s="79">
        <v>1.8252314814814815E-2</v>
      </c>
      <c r="P541" s="79">
        <v>2.6215277777777778E-2</v>
      </c>
      <c r="Q541" s="79">
        <v>9.8874421296296297E-2</v>
      </c>
      <c r="R541" s="25">
        <v>607</v>
      </c>
      <c r="S541" s="25">
        <v>58</v>
      </c>
      <c r="T541" s="79">
        <v>1.6360939944068422E-2</v>
      </c>
      <c r="U541" s="80">
        <v>100.10081650000002</v>
      </c>
      <c r="X541" s="81">
        <v>0.94776666666666654</v>
      </c>
      <c r="Y541" s="80">
        <v>356.4</v>
      </c>
    </row>
    <row r="542" spans="1:25" hidden="1" x14ac:dyDescent="0.25">
      <c r="A542" s="75">
        <f t="shared" si="8"/>
        <v>2020</v>
      </c>
      <c r="B542" s="76">
        <v>44006</v>
      </c>
      <c r="C542" s="86">
        <v>44006</v>
      </c>
      <c r="D542" s="77">
        <v>1331</v>
      </c>
      <c r="E542" s="80">
        <v>1279</v>
      </c>
      <c r="F542" s="80">
        <v>975</v>
      </c>
      <c r="G542" s="78">
        <v>0.63414634146341464</v>
      </c>
      <c r="H542" s="78">
        <v>0.68292682926829273</v>
      </c>
      <c r="I542" s="78">
        <v>0.74390243902439024</v>
      </c>
      <c r="J542" s="75">
        <v>82</v>
      </c>
      <c r="K542" s="79">
        <v>4.6874999999999998E-3</v>
      </c>
      <c r="L542" s="79">
        <v>5.7442129629629631E-3</v>
      </c>
      <c r="M542" s="79">
        <v>1.3177083333333339E-2</v>
      </c>
      <c r="N542" s="75">
        <v>722</v>
      </c>
      <c r="O542" s="79">
        <v>2.0972222222222222E-2</v>
      </c>
      <c r="P542" s="79">
        <v>3.1723958333333337E-2</v>
      </c>
      <c r="Q542" s="79">
        <v>0.11732696759259251</v>
      </c>
      <c r="R542" s="25">
        <v>626</v>
      </c>
      <c r="S542" s="25">
        <v>78</v>
      </c>
      <c r="T542" s="79">
        <v>1.4781698572967159E-2</v>
      </c>
      <c r="U542" s="80">
        <v>90.838601333333358</v>
      </c>
      <c r="X542" s="81">
        <v>0.94140000000000013</v>
      </c>
      <c r="Y542" s="80">
        <v>359.26666666666665</v>
      </c>
    </row>
    <row r="543" spans="1:25" hidden="1" x14ac:dyDescent="0.25">
      <c r="A543" s="75">
        <f t="shared" si="8"/>
        <v>2020</v>
      </c>
      <c r="B543" s="76">
        <v>44007</v>
      </c>
      <c r="C543" s="86">
        <v>44007</v>
      </c>
      <c r="D543" s="77">
        <v>1328</v>
      </c>
      <c r="E543" s="80">
        <v>1301</v>
      </c>
      <c r="F543" s="80">
        <v>974</v>
      </c>
      <c r="G543" s="78">
        <v>0.64383561643835618</v>
      </c>
      <c r="H543" s="78">
        <v>0.72602739726027399</v>
      </c>
      <c r="I543" s="78">
        <v>0.78082191780821919</v>
      </c>
      <c r="J543" s="75">
        <v>73</v>
      </c>
      <c r="K543" s="79">
        <v>4.6180555555555558E-3</v>
      </c>
      <c r="L543" s="79">
        <v>5.574074074074075E-3</v>
      </c>
      <c r="M543" s="79">
        <v>1.3340277777777772E-2</v>
      </c>
      <c r="N543" s="75">
        <v>702</v>
      </c>
      <c r="O543" s="79">
        <v>1.9872685185185188E-2</v>
      </c>
      <c r="P543" s="79">
        <v>2.8968750000000005E-2</v>
      </c>
      <c r="Q543" s="79">
        <v>0.1132876157407407</v>
      </c>
      <c r="R543" s="25">
        <v>631</v>
      </c>
      <c r="S543" s="25">
        <v>68</v>
      </c>
      <c r="T543" s="79">
        <v>1.6392098020434225E-2</v>
      </c>
      <c r="U543" s="80">
        <v>98.799703333333341</v>
      </c>
      <c r="X543" s="81">
        <v>0.93826666666666669</v>
      </c>
      <c r="Y543" s="80">
        <v>333.11666666666667</v>
      </c>
    </row>
    <row r="544" spans="1:25" hidden="1" x14ac:dyDescent="0.25">
      <c r="A544" s="75">
        <f t="shared" si="8"/>
        <v>2020</v>
      </c>
      <c r="B544" s="76">
        <v>44008</v>
      </c>
      <c r="C544" s="86">
        <v>44008</v>
      </c>
      <c r="D544" s="77">
        <v>1258</v>
      </c>
      <c r="E544" s="80">
        <v>1275</v>
      </c>
      <c r="F544" s="80">
        <v>993</v>
      </c>
      <c r="G544" s="78">
        <v>0.67567567567567566</v>
      </c>
      <c r="H544" s="78">
        <v>0.68918918918918914</v>
      </c>
      <c r="I544" s="78">
        <v>0.7567567567567568</v>
      </c>
      <c r="J544" s="75">
        <v>74</v>
      </c>
      <c r="K544" s="79">
        <v>4.3923611111111116E-3</v>
      </c>
      <c r="L544" s="79">
        <v>5.3292824074074084E-3</v>
      </c>
      <c r="M544" s="79">
        <v>1.1968749999999985E-2</v>
      </c>
      <c r="N544" s="75">
        <v>730</v>
      </c>
      <c r="O544" s="79">
        <v>2.0243055555555556E-2</v>
      </c>
      <c r="P544" s="79">
        <v>2.9252314814814818E-2</v>
      </c>
      <c r="Q544" s="79">
        <v>0.10153067129629627</v>
      </c>
      <c r="R544" s="25">
        <v>644</v>
      </c>
      <c r="S544" s="25">
        <v>79</v>
      </c>
      <c r="T544" s="79">
        <v>1.6128182026930636E-2</v>
      </c>
      <c r="U544" s="80">
        <v>101.82637533333332</v>
      </c>
      <c r="X544" s="81">
        <v>0.99706666666666666</v>
      </c>
      <c r="Y544" s="80">
        <v>374.48333333333335</v>
      </c>
    </row>
    <row r="545" spans="1:25" hidden="1" x14ac:dyDescent="0.25">
      <c r="A545" s="75">
        <f t="shared" si="8"/>
        <v>2020</v>
      </c>
      <c r="B545" s="76">
        <v>44009</v>
      </c>
      <c r="C545" s="86">
        <v>44009</v>
      </c>
      <c r="D545" s="77">
        <v>1131</v>
      </c>
      <c r="E545" s="80">
        <v>1112</v>
      </c>
      <c r="F545" s="80">
        <v>890</v>
      </c>
      <c r="G545" s="78">
        <v>0.68965517241379315</v>
      </c>
      <c r="H545" s="78">
        <v>0.72413793103448276</v>
      </c>
      <c r="I545" s="78">
        <v>0.77586206896551724</v>
      </c>
      <c r="J545" s="75">
        <v>58</v>
      </c>
      <c r="K545" s="79">
        <v>3.859953703703704E-3</v>
      </c>
      <c r="L545" s="79">
        <v>5.1909722222222236E-3</v>
      </c>
      <c r="M545" s="79">
        <v>1.2108796296296293E-2</v>
      </c>
      <c r="N545" s="75">
        <v>714</v>
      </c>
      <c r="O545" s="79">
        <v>1.5625E-2</v>
      </c>
      <c r="P545" s="79">
        <v>2.314236111111111E-2</v>
      </c>
      <c r="Q545" s="79">
        <v>8.7403935185185216E-2</v>
      </c>
      <c r="R545" s="25">
        <v>567</v>
      </c>
      <c r="S545" s="25">
        <v>63</v>
      </c>
      <c r="T545" s="79">
        <v>1.3588372771836011E-2</v>
      </c>
      <c r="U545" s="80">
        <v>62.422482333333356</v>
      </c>
      <c r="X545" s="81">
        <v>0.9569333333333333</v>
      </c>
      <c r="Y545" s="80">
        <v>291.96666666666664</v>
      </c>
    </row>
    <row r="546" spans="1:25" hidden="1" x14ac:dyDescent="0.25">
      <c r="A546" s="75">
        <f t="shared" si="8"/>
        <v>2020</v>
      </c>
      <c r="B546" s="76">
        <v>44010</v>
      </c>
      <c r="C546" s="86">
        <v>44010</v>
      </c>
      <c r="D546" s="77">
        <v>1048</v>
      </c>
      <c r="E546" s="80">
        <v>1066</v>
      </c>
      <c r="F546" s="80">
        <v>876</v>
      </c>
      <c r="G546" s="78">
        <v>0.75</v>
      </c>
      <c r="H546" s="78">
        <v>0.82352941176470584</v>
      </c>
      <c r="I546" s="78">
        <v>0.8529411764705882</v>
      </c>
      <c r="J546" s="75">
        <v>68</v>
      </c>
      <c r="K546" s="79">
        <v>3.9872685185185193E-3</v>
      </c>
      <c r="L546" s="79">
        <v>4.5792824074074069E-3</v>
      </c>
      <c r="M546" s="79">
        <v>1.0238425925925927E-2</v>
      </c>
      <c r="N546" s="75">
        <v>684</v>
      </c>
      <c r="O546" s="79">
        <v>1.5248842592592592E-2</v>
      </c>
      <c r="P546" s="79">
        <v>2.0212962962962964E-2</v>
      </c>
      <c r="Q546" s="79">
        <v>5.6140046296296257E-2</v>
      </c>
      <c r="R546" s="25">
        <v>554</v>
      </c>
      <c r="S546" s="25">
        <v>73</v>
      </c>
      <c r="T546" s="79">
        <v>1.3113184981827616E-2</v>
      </c>
      <c r="U546" s="80">
        <v>52.859986833333316</v>
      </c>
      <c r="X546" s="81">
        <v>0.9621333333333334</v>
      </c>
      <c r="Y546" s="80">
        <v>302.89999999999998</v>
      </c>
    </row>
    <row r="547" spans="1:25" hidden="1" x14ac:dyDescent="0.25">
      <c r="A547" s="75">
        <f t="shared" si="8"/>
        <v>2020</v>
      </c>
      <c r="B547" s="76">
        <v>44011</v>
      </c>
      <c r="C547" s="86">
        <v>44011</v>
      </c>
      <c r="D547" s="77">
        <v>1098</v>
      </c>
      <c r="E547" s="80">
        <v>1144</v>
      </c>
      <c r="F547" s="80">
        <v>930</v>
      </c>
      <c r="G547" s="78">
        <v>0.7384615384615385</v>
      </c>
      <c r="H547" s="78">
        <v>0.8</v>
      </c>
      <c r="I547" s="78">
        <v>0.83076923076923082</v>
      </c>
      <c r="J547" s="75">
        <v>65</v>
      </c>
      <c r="K547" s="79">
        <v>3.5648148148148154E-3</v>
      </c>
      <c r="L547" s="79">
        <v>4.6967592592592599E-3</v>
      </c>
      <c r="M547" s="79">
        <v>1.016898148148148E-2</v>
      </c>
      <c r="N547" s="75">
        <v>693</v>
      </c>
      <c r="O547" s="79">
        <v>1.5266203703703705E-2</v>
      </c>
      <c r="P547" s="79">
        <v>2.1662037037037039E-2</v>
      </c>
      <c r="Q547" s="79">
        <v>6.6745370370370358E-2</v>
      </c>
      <c r="R547" s="25">
        <v>640</v>
      </c>
      <c r="S547" s="25">
        <v>66</v>
      </c>
      <c r="T547" s="79">
        <v>1.4061799590596946E-2</v>
      </c>
      <c r="U547" s="80">
        <v>79.347486833333335</v>
      </c>
      <c r="X547" s="81">
        <v>0.99150000000000016</v>
      </c>
      <c r="Y547" s="80">
        <v>289.5</v>
      </c>
    </row>
    <row r="548" spans="1:25" hidden="1" x14ac:dyDescent="0.25">
      <c r="A548" s="75">
        <f t="shared" si="8"/>
        <v>2020</v>
      </c>
      <c r="B548" s="76">
        <v>44012</v>
      </c>
      <c r="C548" s="86">
        <v>44012</v>
      </c>
      <c r="D548" s="77">
        <v>995</v>
      </c>
      <c r="E548" s="80">
        <v>1047</v>
      </c>
      <c r="F548" s="80">
        <v>858</v>
      </c>
      <c r="G548" s="78">
        <v>0.81481481481481477</v>
      </c>
      <c r="H548" s="78">
        <v>0.85185185185185186</v>
      </c>
      <c r="I548" s="78">
        <v>0.88888888888888884</v>
      </c>
      <c r="J548" s="75">
        <v>55</v>
      </c>
      <c r="K548" s="79">
        <v>3.4953703703703705E-3</v>
      </c>
      <c r="L548" s="79">
        <v>4.0277777777777786E-3</v>
      </c>
      <c r="M548" s="79">
        <v>9.7071759259259177E-3</v>
      </c>
      <c r="N548" s="75">
        <v>638</v>
      </c>
      <c r="O548" s="79">
        <v>1.4768518518518518E-2</v>
      </c>
      <c r="P548" s="79">
        <v>2.1895254629629633E-2</v>
      </c>
      <c r="Q548" s="79">
        <v>7.1921874999999996E-2</v>
      </c>
      <c r="R548" s="25">
        <v>582</v>
      </c>
      <c r="S548" s="25">
        <v>66</v>
      </c>
      <c r="T548" s="79">
        <v>2.0124475700611811E-2</v>
      </c>
      <c r="U548" s="80">
        <v>140.713041</v>
      </c>
      <c r="X548" s="81">
        <v>0.98893333333333333</v>
      </c>
      <c r="Y548" s="80">
        <v>395.98333333333335</v>
      </c>
    </row>
    <row r="549" spans="1:25" hidden="1" x14ac:dyDescent="0.25">
      <c r="A549" s="75">
        <f t="shared" si="8"/>
        <v>2020</v>
      </c>
      <c r="B549" s="76">
        <v>44013</v>
      </c>
      <c r="C549" s="86">
        <v>44013</v>
      </c>
      <c r="D549" s="77">
        <v>1077</v>
      </c>
      <c r="E549" s="80">
        <v>1080</v>
      </c>
      <c r="F549" s="80">
        <v>876</v>
      </c>
      <c r="G549" s="78">
        <v>0.75510204081632648</v>
      </c>
      <c r="H549" s="78">
        <v>0.79591836734693877</v>
      </c>
      <c r="I549" s="78">
        <v>0.81632653061224492</v>
      </c>
      <c r="J549" s="75">
        <v>49</v>
      </c>
      <c r="K549" s="79">
        <v>4.2592592592592595E-3</v>
      </c>
      <c r="L549" s="79">
        <v>4.782407407407408E-3</v>
      </c>
      <c r="M549" s="79">
        <v>1.1916666666666655E-2</v>
      </c>
      <c r="N549" s="75">
        <v>675</v>
      </c>
      <c r="O549" s="79">
        <v>1.8472222222222223E-2</v>
      </c>
      <c r="P549" s="79">
        <v>2.6222222222222227E-2</v>
      </c>
      <c r="Q549" s="79">
        <v>8.760416666666658E-2</v>
      </c>
      <c r="R549" s="25">
        <v>600</v>
      </c>
      <c r="S549" s="25">
        <v>74</v>
      </c>
      <c r="T549" s="79">
        <v>1.9207701120857693E-2</v>
      </c>
      <c r="U549" s="80">
        <v>120.18026083333331</v>
      </c>
      <c r="X549" s="81">
        <v>0.95269999999999999</v>
      </c>
      <c r="Y549" s="80">
        <v>379.65</v>
      </c>
    </row>
    <row r="550" spans="1:25" hidden="1" x14ac:dyDescent="0.25">
      <c r="A550" s="75">
        <f t="shared" si="8"/>
        <v>2020</v>
      </c>
      <c r="B550" s="76">
        <v>44014</v>
      </c>
      <c r="C550" s="86">
        <v>44014</v>
      </c>
      <c r="D550" s="77">
        <v>968</v>
      </c>
      <c r="E550" s="80">
        <v>1063</v>
      </c>
      <c r="F550" s="80">
        <v>862</v>
      </c>
      <c r="G550" s="78">
        <v>0.77777777777777779</v>
      </c>
      <c r="H550" s="78">
        <v>0.8</v>
      </c>
      <c r="I550" s="78">
        <v>0.82222222222222219</v>
      </c>
      <c r="J550" s="75">
        <v>45</v>
      </c>
      <c r="K550" s="79">
        <v>4.1666666666666666E-3</v>
      </c>
      <c r="L550" s="79">
        <v>4.5856481481481486E-3</v>
      </c>
      <c r="M550" s="79">
        <v>9.9004629629629633E-3</v>
      </c>
      <c r="N550" s="75">
        <v>631</v>
      </c>
      <c r="O550" s="79">
        <v>1.4363425925925927E-2</v>
      </c>
      <c r="P550" s="79">
        <v>1.9872685185185188E-2</v>
      </c>
      <c r="Q550" s="79">
        <v>5.3113425925925932E-2</v>
      </c>
      <c r="R550" s="25">
        <v>598</v>
      </c>
      <c r="S550" s="25">
        <v>51</v>
      </c>
      <c r="T550" s="79">
        <v>1.5244677534662047E-2</v>
      </c>
      <c r="U550" s="80">
        <v>101.84304300000005</v>
      </c>
      <c r="X550" s="81">
        <v>0.97496666666666665</v>
      </c>
      <c r="Y550" s="80">
        <v>343.65</v>
      </c>
    </row>
    <row r="551" spans="1:25" hidden="1" x14ac:dyDescent="0.25">
      <c r="A551" s="75">
        <f t="shared" si="8"/>
        <v>2020</v>
      </c>
      <c r="B551" s="76">
        <v>44015</v>
      </c>
      <c r="C551" s="86">
        <v>44015</v>
      </c>
      <c r="D551" s="77">
        <v>1074</v>
      </c>
      <c r="E551" s="80">
        <v>1148</v>
      </c>
      <c r="F551" s="80">
        <v>928</v>
      </c>
      <c r="G551" s="78">
        <v>0.65384615384615385</v>
      </c>
      <c r="H551" s="78">
        <v>0.71153846153846156</v>
      </c>
      <c r="I551" s="78">
        <v>0.75</v>
      </c>
      <c r="J551" s="75">
        <v>52</v>
      </c>
      <c r="K551" s="79">
        <v>4.4791666666666669E-3</v>
      </c>
      <c r="L551" s="79">
        <v>5.5364583333333333E-3</v>
      </c>
      <c r="M551" s="79">
        <v>1.115972222222222E-2</v>
      </c>
      <c r="N551" s="75">
        <v>664</v>
      </c>
      <c r="O551" s="79">
        <v>1.5925925925925927E-2</v>
      </c>
      <c r="P551" s="79">
        <v>2.1686342592592594E-2</v>
      </c>
      <c r="Q551" s="79">
        <v>6.6339120370370375E-2</v>
      </c>
      <c r="R551" s="25">
        <v>606</v>
      </c>
      <c r="S551" s="25">
        <v>76</v>
      </c>
      <c r="T551" s="79">
        <v>1.2445065280143866E-2</v>
      </c>
      <c r="U551" s="80">
        <v>48.898599499999989</v>
      </c>
      <c r="X551" s="81">
        <v>0.97779999999999989</v>
      </c>
      <c r="Y551" s="80">
        <v>282.41666666666669</v>
      </c>
    </row>
    <row r="552" spans="1:25" hidden="1" x14ac:dyDescent="0.25">
      <c r="A552" s="75">
        <f t="shared" si="8"/>
        <v>2020</v>
      </c>
      <c r="B552" s="76">
        <v>44016</v>
      </c>
      <c r="C552" s="86">
        <v>44016</v>
      </c>
      <c r="D552" s="77">
        <v>1068</v>
      </c>
      <c r="E552" s="80">
        <v>1112</v>
      </c>
      <c r="F552" s="80">
        <v>887</v>
      </c>
      <c r="G552" s="78">
        <v>0.79661016949152541</v>
      </c>
      <c r="H552" s="78">
        <v>0.86440677966101698</v>
      </c>
      <c r="I552" s="78">
        <v>0.88135593220338981</v>
      </c>
      <c r="J552" s="75">
        <v>59</v>
      </c>
      <c r="K552" s="79">
        <v>3.8657407407407408E-3</v>
      </c>
      <c r="L552" s="79">
        <v>4.5995370370370374E-3</v>
      </c>
      <c r="M552" s="79">
        <v>9.6631944444444413E-3</v>
      </c>
      <c r="N552" s="75">
        <v>663</v>
      </c>
      <c r="O552" s="79">
        <v>1.3865740740740741E-2</v>
      </c>
      <c r="P552" s="79">
        <v>2.0802083333333339E-2</v>
      </c>
      <c r="Q552" s="79">
        <v>6.0825231481481487E-2</v>
      </c>
      <c r="R552" s="25">
        <v>571</v>
      </c>
      <c r="S552" s="25">
        <v>54</v>
      </c>
      <c r="T552" s="79">
        <v>1.2530392329138532E-2</v>
      </c>
      <c r="U552" s="80">
        <v>55.704433166666661</v>
      </c>
      <c r="X552" s="81">
        <v>0.97563333333333324</v>
      </c>
      <c r="Y552" s="80">
        <v>254.7</v>
      </c>
    </row>
    <row r="553" spans="1:25" hidden="1" x14ac:dyDescent="0.25">
      <c r="A553" s="75">
        <f t="shared" si="8"/>
        <v>2020</v>
      </c>
      <c r="B553" s="76">
        <v>44017</v>
      </c>
      <c r="C553" s="86">
        <v>44017</v>
      </c>
      <c r="D553" s="77">
        <v>1177</v>
      </c>
      <c r="E553" s="80">
        <v>1166</v>
      </c>
      <c r="F553" s="80">
        <v>943</v>
      </c>
      <c r="G553" s="78">
        <v>0.77586206896551724</v>
      </c>
      <c r="H553" s="78">
        <v>0.82758620689655171</v>
      </c>
      <c r="I553" s="78">
        <v>0.89655172413793105</v>
      </c>
      <c r="J553" s="75">
        <v>59</v>
      </c>
      <c r="K553" s="79">
        <v>2.8240740740740739E-3</v>
      </c>
      <c r="L553" s="79">
        <v>4.3113425925925932E-3</v>
      </c>
      <c r="M553" s="79">
        <v>7.7175925925925919E-3</v>
      </c>
      <c r="N553" s="75">
        <v>751</v>
      </c>
      <c r="O553" s="79">
        <v>1.607638888888889E-2</v>
      </c>
      <c r="P553" s="79">
        <v>2.2366898148148146E-2</v>
      </c>
      <c r="Q553" s="79">
        <v>0.1123900462962963</v>
      </c>
      <c r="R553" s="25">
        <v>606</v>
      </c>
      <c r="S553" s="25">
        <v>69</v>
      </c>
      <c r="T553" s="79">
        <v>1.4740928094082964E-2</v>
      </c>
      <c r="U553" s="80">
        <v>81.025818333333348</v>
      </c>
      <c r="X553" s="81">
        <v>0.94743333333333346</v>
      </c>
      <c r="Y553" s="80">
        <v>289.05</v>
      </c>
    </row>
    <row r="554" spans="1:25" hidden="1" x14ac:dyDescent="0.25">
      <c r="A554" s="75">
        <f t="shared" si="8"/>
        <v>2020</v>
      </c>
      <c r="B554" s="76">
        <v>44018</v>
      </c>
      <c r="C554" s="86">
        <v>44018</v>
      </c>
      <c r="D554" s="77">
        <v>1082</v>
      </c>
      <c r="E554" s="80">
        <v>1098</v>
      </c>
      <c r="F554" s="80">
        <v>877</v>
      </c>
      <c r="G554" s="78">
        <v>0.67796610169491522</v>
      </c>
      <c r="H554" s="78">
        <v>0.72881355932203384</v>
      </c>
      <c r="I554" s="78">
        <v>0.79661016949152541</v>
      </c>
      <c r="J554" s="75">
        <v>59</v>
      </c>
      <c r="K554" s="79">
        <v>3.9930555555555561E-3</v>
      </c>
      <c r="L554" s="79">
        <v>5.3043981481481492E-3</v>
      </c>
      <c r="M554" s="79">
        <v>1.0287037037037029E-2</v>
      </c>
      <c r="N554" s="75">
        <v>662</v>
      </c>
      <c r="O554" s="79">
        <v>1.5908564814814813E-2</v>
      </c>
      <c r="P554" s="79">
        <v>2.2410879629629631E-2</v>
      </c>
      <c r="Q554" s="79">
        <v>8.8814814814814722E-2</v>
      </c>
      <c r="R554" s="25">
        <v>589</v>
      </c>
      <c r="S554" s="25">
        <v>74</v>
      </c>
      <c r="T554" s="79">
        <v>2.3769750738517257E-2</v>
      </c>
      <c r="U554" s="80">
        <v>182.70331883333336</v>
      </c>
      <c r="X554" s="81">
        <v>0.98873333333333335</v>
      </c>
      <c r="Y554" s="80">
        <v>371.0333333333333</v>
      </c>
    </row>
    <row r="555" spans="1:25" hidden="1" x14ac:dyDescent="0.25">
      <c r="A555" s="75">
        <f t="shared" si="8"/>
        <v>2020</v>
      </c>
      <c r="B555" s="76">
        <v>44019</v>
      </c>
      <c r="C555" s="86">
        <v>44019</v>
      </c>
      <c r="D555" s="77">
        <v>1119</v>
      </c>
      <c r="E555" s="80">
        <v>1159</v>
      </c>
      <c r="F555" s="80">
        <v>931</v>
      </c>
      <c r="G555" s="78">
        <v>0.68181818181818177</v>
      </c>
      <c r="H555" s="78">
        <v>0.75</v>
      </c>
      <c r="I555" s="78">
        <v>0.84090909090909094</v>
      </c>
      <c r="J555" s="75">
        <v>44</v>
      </c>
      <c r="K555" s="79">
        <v>4.2708333333333339E-3</v>
      </c>
      <c r="L555" s="79">
        <v>4.9936342592592602E-3</v>
      </c>
      <c r="M555" s="79">
        <v>8.2453703703703717E-3</v>
      </c>
      <c r="N555" s="75">
        <v>699</v>
      </c>
      <c r="O555" s="79">
        <v>1.5590277777777778E-2</v>
      </c>
      <c r="P555" s="79">
        <v>2.3171296296296297E-2</v>
      </c>
      <c r="Q555" s="79">
        <v>7.5164351851851857E-2</v>
      </c>
      <c r="R555" s="25">
        <v>633</v>
      </c>
      <c r="S555" s="25">
        <v>74</v>
      </c>
      <c r="T555" s="79">
        <v>1.6395876000181851E-2</v>
      </c>
      <c r="U555" s="80">
        <v>104.46192833333326</v>
      </c>
      <c r="X555" s="81">
        <v>0.98643333333333327</v>
      </c>
      <c r="Y555" s="80">
        <v>277.55</v>
      </c>
    </row>
    <row r="556" spans="1:25" hidden="1" x14ac:dyDescent="0.25">
      <c r="A556" s="75">
        <f t="shared" si="8"/>
        <v>2020</v>
      </c>
      <c r="B556" s="76">
        <v>44020</v>
      </c>
      <c r="C556" s="86">
        <v>44020</v>
      </c>
      <c r="D556" s="77">
        <v>1083</v>
      </c>
      <c r="E556" s="80">
        <v>1103</v>
      </c>
      <c r="F556" s="80">
        <v>887</v>
      </c>
      <c r="G556" s="78">
        <v>0.73684210526315785</v>
      </c>
      <c r="H556" s="78">
        <v>0.80701754385964908</v>
      </c>
      <c r="I556" s="78">
        <v>0.85964912280701755</v>
      </c>
      <c r="J556" s="75">
        <v>57</v>
      </c>
      <c r="K556" s="79">
        <v>3.7152777777777778E-3</v>
      </c>
      <c r="L556" s="79">
        <v>4.6874999999999998E-3</v>
      </c>
      <c r="M556" s="79">
        <v>9.1921296296296213E-3</v>
      </c>
      <c r="N556" s="75">
        <v>665</v>
      </c>
      <c r="O556" s="79">
        <v>1.7060185185185185E-2</v>
      </c>
      <c r="P556" s="79">
        <v>2.5851851851851852E-2</v>
      </c>
      <c r="Q556" s="79">
        <v>9.0312499999999976E-2</v>
      </c>
      <c r="R556" s="25">
        <v>600</v>
      </c>
      <c r="S556" s="25">
        <v>77</v>
      </c>
      <c r="T556" s="79">
        <v>1.7545836125429551E-2</v>
      </c>
      <c r="U556" s="80">
        <v>112.12081683333331</v>
      </c>
      <c r="X556" s="81">
        <v>0.98673333333333335</v>
      </c>
      <c r="Y556" s="80">
        <v>307.98333333333335</v>
      </c>
    </row>
    <row r="557" spans="1:25" hidden="1" x14ac:dyDescent="0.25">
      <c r="A557" s="75">
        <f t="shared" si="8"/>
        <v>2020</v>
      </c>
      <c r="B557" s="76">
        <v>44021</v>
      </c>
      <c r="C557" s="86">
        <v>44021</v>
      </c>
      <c r="D557" s="77">
        <v>1206</v>
      </c>
      <c r="E557" s="80">
        <v>1246</v>
      </c>
      <c r="F557" s="80">
        <v>996</v>
      </c>
      <c r="G557" s="78">
        <v>0.625</v>
      </c>
      <c r="H557" s="78">
        <v>0.7</v>
      </c>
      <c r="I557" s="78">
        <v>0.73750000000000004</v>
      </c>
      <c r="J557" s="75">
        <v>80</v>
      </c>
      <c r="K557" s="79">
        <v>4.589120370370371E-3</v>
      </c>
      <c r="L557" s="79">
        <v>5.7731481481481488E-3</v>
      </c>
      <c r="M557" s="79">
        <v>1.1066550925925924E-2</v>
      </c>
      <c r="N557" s="75">
        <v>726</v>
      </c>
      <c r="O557" s="79">
        <v>1.6701388888888887E-2</v>
      </c>
      <c r="P557" s="79">
        <v>2.3761574074074077E-2</v>
      </c>
      <c r="Q557" s="79">
        <v>9.7164351851851849E-2</v>
      </c>
      <c r="R557" s="25">
        <v>654</v>
      </c>
      <c r="S557" s="25">
        <v>82</v>
      </c>
      <c r="T557" s="79">
        <v>1.4751717880559989E-2</v>
      </c>
      <c r="U557" s="80">
        <v>89.651656166666683</v>
      </c>
      <c r="X557" s="81">
        <v>1.0118666666666667</v>
      </c>
      <c r="Y557" s="80">
        <v>333.66666666666669</v>
      </c>
    </row>
    <row r="558" spans="1:25" hidden="1" x14ac:dyDescent="0.25">
      <c r="A558" s="75">
        <f t="shared" si="8"/>
        <v>2020</v>
      </c>
      <c r="B558" s="76">
        <v>44022</v>
      </c>
      <c r="C558" s="86">
        <v>44022</v>
      </c>
      <c r="D558" s="77">
        <v>1148</v>
      </c>
      <c r="E558" s="80">
        <v>1194</v>
      </c>
      <c r="F558" s="80">
        <v>967</v>
      </c>
      <c r="G558" s="78">
        <v>0.68333333333333335</v>
      </c>
      <c r="H558" s="78">
        <v>0.7</v>
      </c>
      <c r="I558" s="78">
        <v>0.76666666666666672</v>
      </c>
      <c r="J558" s="75">
        <v>60</v>
      </c>
      <c r="K558" s="79">
        <v>4.2303240740740747E-3</v>
      </c>
      <c r="L558" s="79">
        <v>5.0868055555555562E-3</v>
      </c>
      <c r="M558" s="79">
        <v>1.0683449074074074E-2</v>
      </c>
      <c r="N558" s="75">
        <v>730</v>
      </c>
      <c r="O558" s="79">
        <v>1.8489583333333334E-2</v>
      </c>
      <c r="P558" s="79">
        <v>2.4937500000000005E-2</v>
      </c>
      <c r="Q558" s="79">
        <v>9.5420138888888867E-2</v>
      </c>
      <c r="R558" s="25">
        <v>639</v>
      </c>
      <c r="S558" s="25">
        <v>63</v>
      </c>
      <c r="T558" s="79">
        <v>1.7125988599348531E-2</v>
      </c>
      <c r="U558" s="80">
        <v>119.8863721666666</v>
      </c>
      <c r="X558" s="81">
        <v>0.99323333333333341</v>
      </c>
      <c r="Y558" s="80">
        <v>330.06666666666666</v>
      </c>
    </row>
    <row r="559" spans="1:25" hidden="1" x14ac:dyDescent="0.25">
      <c r="A559" s="75">
        <f t="shared" si="8"/>
        <v>2020</v>
      </c>
      <c r="B559" s="76">
        <v>44023</v>
      </c>
      <c r="C559" s="86">
        <v>44023</v>
      </c>
      <c r="D559" s="77">
        <v>1354</v>
      </c>
      <c r="E559" s="80">
        <v>1240</v>
      </c>
      <c r="F559" s="80">
        <v>971</v>
      </c>
      <c r="G559" s="78">
        <v>0.72289156626506024</v>
      </c>
      <c r="H559" s="78">
        <v>0.7831325301204819</v>
      </c>
      <c r="I559" s="78">
        <v>0.81927710843373491</v>
      </c>
      <c r="J559" s="75">
        <v>84</v>
      </c>
      <c r="K559" s="79">
        <v>3.5532407407407414E-3</v>
      </c>
      <c r="L559" s="79">
        <v>4.4305555555555565E-3</v>
      </c>
      <c r="M559" s="79">
        <v>1.0978009259259259E-2</v>
      </c>
      <c r="N559" s="75">
        <v>758</v>
      </c>
      <c r="O559" s="79">
        <v>1.8877314814814816E-2</v>
      </c>
      <c r="P559" s="79">
        <v>2.8044560185185186E-2</v>
      </c>
      <c r="Q559" s="79">
        <v>0.10116087962962951</v>
      </c>
      <c r="R559" s="25">
        <v>615</v>
      </c>
      <c r="S559" s="25">
        <v>57</v>
      </c>
      <c r="T559" s="79">
        <v>1.6991402028293055E-2</v>
      </c>
      <c r="U559" s="80">
        <v>104.54304199999999</v>
      </c>
      <c r="X559" s="81">
        <v>0.98580000000000012</v>
      </c>
      <c r="Y559" s="80">
        <v>307.23333333333335</v>
      </c>
    </row>
    <row r="560" spans="1:25" hidden="1" x14ac:dyDescent="0.25">
      <c r="A560" s="75">
        <f t="shared" si="8"/>
        <v>2020</v>
      </c>
      <c r="B560" s="76">
        <v>44024</v>
      </c>
      <c r="C560" s="86">
        <v>44024</v>
      </c>
      <c r="D560" s="77">
        <v>1273</v>
      </c>
      <c r="E560" s="80">
        <v>1241</v>
      </c>
      <c r="F560" s="80">
        <v>965</v>
      </c>
      <c r="G560" s="78">
        <v>0.65625</v>
      </c>
      <c r="H560" s="78">
        <v>0.734375</v>
      </c>
      <c r="I560" s="78">
        <v>0.796875</v>
      </c>
      <c r="J560" s="75">
        <v>64</v>
      </c>
      <c r="K560" s="79">
        <v>4.2534722222222227E-3</v>
      </c>
      <c r="L560" s="79">
        <v>5.3767361111111125E-3</v>
      </c>
      <c r="M560" s="79">
        <v>9.8628472222222173E-3</v>
      </c>
      <c r="N560" s="75">
        <v>777</v>
      </c>
      <c r="O560" s="79">
        <v>1.9895833333333335E-2</v>
      </c>
      <c r="P560" s="79">
        <v>2.7664930555555561E-2</v>
      </c>
      <c r="Q560" s="79">
        <v>0.10649016203703705</v>
      </c>
      <c r="R560" s="25">
        <v>610</v>
      </c>
      <c r="S560" s="25">
        <v>50</v>
      </c>
      <c r="T560" s="79">
        <v>1.8450225420007647E-2</v>
      </c>
      <c r="U560" s="80">
        <v>135.6230413333333</v>
      </c>
      <c r="X560" s="81">
        <v>0.98266666666666669</v>
      </c>
      <c r="Y560" s="80">
        <v>298.36666666666667</v>
      </c>
    </row>
    <row r="561" spans="1:25" hidden="1" x14ac:dyDescent="0.25">
      <c r="A561" s="75">
        <f t="shared" si="8"/>
        <v>2020</v>
      </c>
      <c r="B561" s="76">
        <v>44025</v>
      </c>
      <c r="C561" s="86">
        <v>44025</v>
      </c>
      <c r="D561" s="77">
        <v>1242</v>
      </c>
      <c r="E561" s="80">
        <v>1225</v>
      </c>
      <c r="F561" s="80">
        <v>933</v>
      </c>
      <c r="G561" s="78">
        <v>0.7</v>
      </c>
      <c r="H561" s="78">
        <v>0.8</v>
      </c>
      <c r="I561" s="78">
        <v>0.82857142857142863</v>
      </c>
      <c r="J561" s="75">
        <v>70</v>
      </c>
      <c r="K561" s="79">
        <v>4.0046296296296297E-3</v>
      </c>
      <c r="L561" s="79">
        <v>5.045717592592593E-3</v>
      </c>
      <c r="M561" s="79">
        <v>9.8090277777777759E-3</v>
      </c>
      <c r="N561" s="75">
        <v>713</v>
      </c>
      <c r="O561" s="79">
        <v>1.9745370370370371E-2</v>
      </c>
      <c r="P561" s="79">
        <v>2.978240740740741E-2</v>
      </c>
      <c r="Q561" s="79">
        <v>9.782638888888881E-2</v>
      </c>
      <c r="R561" s="25">
        <v>639</v>
      </c>
      <c r="S561" s="25">
        <v>72</v>
      </c>
      <c r="T561" s="79">
        <v>1.8562804801458672E-2</v>
      </c>
      <c r="U561" s="80">
        <v>129.75887066666664</v>
      </c>
      <c r="X561" s="81">
        <v>0.95853333333333335</v>
      </c>
      <c r="Y561" s="80">
        <v>354.63333333333333</v>
      </c>
    </row>
    <row r="562" spans="1:25" hidden="1" x14ac:dyDescent="0.25">
      <c r="A562" s="75">
        <f t="shared" si="8"/>
        <v>2020</v>
      </c>
      <c r="B562" s="76">
        <v>44026</v>
      </c>
      <c r="C562" s="86">
        <v>44026</v>
      </c>
      <c r="D562" s="77">
        <v>1129</v>
      </c>
      <c r="E562" s="80">
        <v>1136</v>
      </c>
      <c r="F562" s="80">
        <v>898</v>
      </c>
      <c r="G562" s="78">
        <v>0.65517241379310343</v>
      </c>
      <c r="H562" s="78">
        <v>0.68965517241379315</v>
      </c>
      <c r="I562" s="78">
        <v>0.81034482758620685</v>
      </c>
      <c r="J562" s="75">
        <v>58</v>
      </c>
      <c r="K562" s="79">
        <v>4.4444444444444444E-3</v>
      </c>
      <c r="L562" s="79">
        <v>5.5474537037037055E-3</v>
      </c>
      <c r="M562" s="79">
        <v>1.0600115740740742E-2</v>
      </c>
      <c r="N562" s="75">
        <v>677</v>
      </c>
      <c r="O562" s="79">
        <v>1.9259259259259261E-2</v>
      </c>
      <c r="P562" s="79">
        <v>2.8430555555555556E-2</v>
      </c>
      <c r="Q562" s="79">
        <v>9.516435185185175E-2</v>
      </c>
      <c r="R562" s="25">
        <v>600</v>
      </c>
      <c r="S562" s="25">
        <v>78</v>
      </c>
      <c r="T562" s="79">
        <v>1.6885553052735473E-2</v>
      </c>
      <c r="U562" s="80">
        <v>119.01915699999995</v>
      </c>
      <c r="X562" s="81">
        <v>0.97833333333333339</v>
      </c>
      <c r="Y562" s="80">
        <v>319.64999999999998</v>
      </c>
    </row>
    <row r="563" spans="1:25" hidden="1" x14ac:dyDescent="0.25">
      <c r="A563" s="75">
        <f t="shared" si="8"/>
        <v>2020</v>
      </c>
      <c r="B563" s="76">
        <v>44027</v>
      </c>
      <c r="C563" s="86">
        <v>44027</v>
      </c>
      <c r="D563" s="77">
        <v>1221</v>
      </c>
      <c r="E563" s="80">
        <v>1216</v>
      </c>
      <c r="F563" s="80">
        <v>949</v>
      </c>
      <c r="G563" s="78">
        <v>0.70588235294117652</v>
      </c>
      <c r="H563" s="78">
        <v>0.80882352941176472</v>
      </c>
      <c r="I563" s="78">
        <v>0.83823529411764708</v>
      </c>
      <c r="J563" s="75">
        <v>68</v>
      </c>
      <c r="K563" s="79">
        <v>3.8888888888888888E-3</v>
      </c>
      <c r="L563" s="79">
        <v>4.7424768518518519E-3</v>
      </c>
      <c r="M563" s="79">
        <v>1.10630787037037E-2</v>
      </c>
      <c r="N563" s="75">
        <v>689</v>
      </c>
      <c r="O563" s="79">
        <v>2.0196759259259258E-2</v>
      </c>
      <c r="P563" s="79">
        <v>2.8555555555555556E-2</v>
      </c>
      <c r="Q563" s="79">
        <v>9.6928240740740773E-2</v>
      </c>
      <c r="R563" s="25">
        <v>603</v>
      </c>
      <c r="S563" s="25">
        <v>80</v>
      </c>
      <c r="T563" s="79">
        <v>1.5862217105263157E-2</v>
      </c>
      <c r="U563" s="80">
        <v>87.236935833333348</v>
      </c>
      <c r="X563" s="81">
        <v>0.97563333333333324</v>
      </c>
      <c r="Y563" s="80">
        <v>397.4</v>
      </c>
    </row>
    <row r="564" spans="1:25" hidden="1" x14ac:dyDescent="0.25">
      <c r="A564" s="75">
        <f t="shared" si="8"/>
        <v>2020</v>
      </c>
      <c r="B564" s="76">
        <v>44028</v>
      </c>
      <c r="C564" s="86">
        <v>44028</v>
      </c>
      <c r="D564" s="77">
        <v>1385</v>
      </c>
      <c r="E564" s="80">
        <v>1313</v>
      </c>
      <c r="F564" s="80">
        <v>995</v>
      </c>
      <c r="G564" s="78">
        <v>0.703125</v>
      </c>
      <c r="H564" s="78">
        <v>0.765625</v>
      </c>
      <c r="I564" s="78">
        <v>0.8125</v>
      </c>
      <c r="J564" s="75">
        <v>64</v>
      </c>
      <c r="K564" s="79">
        <v>3.9641203703703713E-3</v>
      </c>
      <c r="L564" s="79">
        <v>5.2887731481481483E-3</v>
      </c>
      <c r="M564" s="79">
        <v>1.0031828703703701E-2</v>
      </c>
      <c r="N564" s="75">
        <v>755</v>
      </c>
      <c r="O564" s="79">
        <v>2.3194444444444445E-2</v>
      </c>
      <c r="P564" s="79">
        <v>3.4428240740740745E-2</v>
      </c>
      <c r="Q564" s="79">
        <v>0.13883680555555547</v>
      </c>
      <c r="R564" s="25">
        <v>673</v>
      </c>
      <c r="S564" s="25">
        <v>75</v>
      </c>
      <c r="T564" s="79">
        <v>1.7531385024983078E-2</v>
      </c>
      <c r="U564" s="80">
        <v>118.44221399999999</v>
      </c>
      <c r="X564" s="81">
        <v>0.93836666666666668</v>
      </c>
      <c r="Y564" s="80">
        <v>413.68333333333334</v>
      </c>
    </row>
    <row r="565" spans="1:25" hidden="1" x14ac:dyDescent="0.25">
      <c r="A565" s="75">
        <f t="shared" si="8"/>
        <v>2020</v>
      </c>
      <c r="B565" s="76">
        <v>44029</v>
      </c>
      <c r="C565" s="86">
        <v>44029</v>
      </c>
      <c r="D565" s="77">
        <v>1364</v>
      </c>
      <c r="E565" s="80">
        <v>1318</v>
      </c>
      <c r="F565" s="80">
        <v>1024</v>
      </c>
      <c r="G565" s="78">
        <v>0.73611111111111116</v>
      </c>
      <c r="H565" s="78">
        <v>0.76388888888888884</v>
      </c>
      <c r="I565" s="78">
        <v>0.76388888888888884</v>
      </c>
      <c r="J565" s="75">
        <v>72</v>
      </c>
      <c r="K565" s="79">
        <v>3.6342592592592594E-3</v>
      </c>
      <c r="L565" s="79">
        <v>4.9421296296296297E-3</v>
      </c>
      <c r="M565" s="79">
        <v>1.3081018518518518E-2</v>
      </c>
      <c r="N565" s="75">
        <v>765</v>
      </c>
      <c r="O565" s="79">
        <v>2.1898148148148149E-2</v>
      </c>
      <c r="P565" s="79">
        <v>3.2435185185185192E-2</v>
      </c>
      <c r="Q565" s="79">
        <v>0.10435879629629624</v>
      </c>
      <c r="R565" s="25">
        <v>683</v>
      </c>
      <c r="S565" s="25">
        <v>64</v>
      </c>
      <c r="T565" s="79">
        <v>1.8356160509188348E-2</v>
      </c>
      <c r="U565" s="80">
        <v>134.09859666666671</v>
      </c>
      <c r="X565" s="81">
        <v>0.93813333333333337</v>
      </c>
      <c r="Y565" s="80">
        <v>363.9</v>
      </c>
    </row>
    <row r="566" spans="1:25" hidden="1" x14ac:dyDescent="0.25">
      <c r="A566" s="75">
        <f t="shared" si="8"/>
        <v>2020</v>
      </c>
      <c r="B566" s="76">
        <v>44030</v>
      </c>
      <c r="C566" s="86">
        <v>44030</v>
      </c>
      <c r="D566" s="77">
        <v>1371</v>
      </c>
      <c r="E566" s="80">
        <v>1274</v>
      </c>
      <c r="F566" s="80">
        <v>932</v>
      </c>
      <c r="G566" s="78">
        <v>0.647887323943662</v>
      </c>
      <c r="H566" s="78">
        <v>0.71830985915492962</v>
      </c>
      <c r="I566" s="78">
        <v>0.71830985915492962</v>
      </c>
      <c r="J566" s="75">
        <v>71</v>
      </c>
      <c r="K566" s="79">
        <v>4.1666666666666666E-3</v>
      </c>
      <c r="L566" s="79">
        <v>5.5208333333333333E-3</v>
      </c>
      <c r="M566" s="79">
        <v>1.2627314814814815E-2</v>
      </c>
      <c r="N566" s="75">
        <v>719</v>
      </c>
      <c r="O566" s="79">
        <v>1.9444444444444445E-2</v>
      </c>
      <c r="P566" s="79">
        <v>2.8629629629629626E-2</v>
      </c>
      <c r="Q566" s="79">
        <v>0.12026736111111114</v>
      </c>
      <c r="R566" s="25">
        <v>595</v>
      </c>
      <c r="S566" s="25">
        <v>72</v>
      </c>
      <c r="T566" s="79">
        <v>1.8401193050749703E-2</v>
      </c>
      <c r="U566" s="80">
        <v>114.36471233333333</v>
      </c>
      <c r="X566" s="81">
        <v>0.92166666666666675</v>
      </c>
      <c r="Y566" s="80">
        <v>321.56666666666666</v>
      </c>
    </row>
    <row r="567" spans="1:25" hidden="1" x14ac:dyDescent="0.25">
      <c r="A567" s="75">
        <f t="shared" si="8"/>
        <v>2020</v>
      </c>
      <c r="B567" s="76">
        <v>44031</v>
      </c>
      <c r="C567" s="86">
        <v>44031</v>
      </c>
      <c r="D567" s="77">
        <v>1279</v>
      </c>
      <c r="E567" s="80">
        <v>1237</v>
      </c>
      <c r="F567" s="80">
        <v>916</v>
      </c>
      <c r="G567" s="78">
        <v>0.55882352941176472</v>
      </c>
      <c r="H567" s="78">
        <v>0.67647058823529416</v>
      </c>
      <c r="I567" s="78">
        <v>0.72058823529411764</v>
      </c>
      <c r="J567" s="75">
        <v>68</v>
      </c>
      <c r="K567" s="79">
        <v>5.162037037037037E-3</v>
      </c>
      <c r="L567" s="79">
        <v>6.1828703703703716E-3</v>
      </c>
      <c r="M567" s="79">
        <v>1.2364004629629631E-2</v>
      </c>
      <c r="N567" s="75">
        <v>720</v>
      </c>
      <c r="O567" s="79">
        <v>2.1493055555555557E-2</v>
      </c>
      <c r="P567" s="79">
        <v>3.0809027777777779E-2</v>
      </c>
      <c r="Q567" s="79">
        <v>0.12218171296296294</v>
      </c>
      <c r="R567" s="25">
        <v>607</v>
      </c>
      <c r="S567" s="25">
        <v>63</v>
      </c>
      <c r="T567" s="79">
        <v>1.689919411206077E-2</v>
      </c>
      <c r="U567" s="80">
        <v>120.36026299999997</v>
      </c>
      <c r="X567" s="81">
        <v>0.91413333333333335</v>
      </c>
      <c r="Y567" s="80">
        <v>301.05</v>
      </c>
    </row>
    <row r="568" spans="1:25" hidden="1" x14ac:dyDescent="0.25">
      <c r="A568" s="75">
        <f t="shared" si="8"/>
        <v>2020</v>
      </c>
      <c r="B568" s="76">
        <v>44032</v>
      </c>
      <c r="C568" s="86">
        <v>44032</v>
      </c>
      <c r="D568" s="77">
        <v>1244</v>
      </c>
      <c r="E568" s="80">
        <v>1261</v>
      </c>
      <c r="F568" s="80">
        <v>984</v>
      </c>
      <c r="G568" s="78">
        <v>0.6470588235294118</v>
      </c>
      <c r="H568" s="78">
        <v>0.72549019607843135</v>
      </c>
      <c r="I568" s="78">
        <v>0.78431372549019607</v>
      </c>
      <c r="J568" s="75">
        <v>51</v>
      </c>
      <c r="K568" s="79">
        <v>4.085648148148149E-3</v>
      </c>
      <c r="L568" s="79">
        <v>5.7118055555555559E-3</v>
      </c>
      <c r="M568" s="79">
        <v>1.1712962962962963E-2</v>
      </c>
      <c r="N568" s="75">
        <v>748</v>
      </c>
      <c r="O568" s="79">
        <v>1.7534722222222222E-2</v>
      </c>
      <c r="P568" s="79">
        <v>2.4671875000000003E-2</v>
      </c>
      <c r="Q568" s="79">
        <v>8.9082754629629599E-2</v>
      </c>
      <c r="R568" s="25">
        <v>648</v>
      </c>
      <c r="S568" s="25">
        <v>69</v>
      </c>
      <c r="T568" s="79">
        <v>1.5094439280063293E-2</v>
      </c>
      <c r="U568" s="80">
        <v>85.184154833333395</v>
      </c>
      <c r="X568" s="81">
        <v>0.94793333333333329</v>
      </c>
      <c r="Y568" s="80">
        <v>356.5333333333333</v>
      </c>
    </row>
    <row r="569" spans="1:25" hidden="1" x14ac:dyDescent="0.25">
      <c r="A569" s="75">
        <f t="shared" si="8"/>
        <v>2020</v>
      </c>
      <c r="B569" s="76">
        <v>44033</v>
      </c>
      <c r="C569" s="86">
        <v>44033</v>
      </c>
      <c r="D569" s="77">
        <v>1270</v>
      </c>
      <c r="E569" s="80">
        <v>1276</v>
      </c>
      <c r="F569" s="80">
        <v>1004</v>
      </c>
      <c r="G569" s="78">
        <v>0.703125</v>
      </c>
      <c r="H569" s="78">
        <v>0.765625</v>
      </c>
      <c r="I569" s="78">
        <v>0.828125</v>
      </c>
      <c r="J569" s="75">
        <v>64</v>
      </c>
      <c r="K569" s="79">
        <v>3.8252314814814811E-3</v>
      </c>
      <c r="L569" s="79">
        <v>4.8587962962962977E-3</v>
      </c>
      <c r="M569" s="79">
        <v>1.1534722222222217E-2</v>
      </c>
      <c r="N569" s="75">
        <v>751</v>
      </c>
      <c r="O569" s="79">
        <v>1.8333333333333333E-2</v>
      </c>
      <c r="P569" s="79">
        <v>2.7853009259259261E-2</v>
      </c>
      <c r="Q569" s="79">
        <v>0.10460069444444445</v>
      </c>
      <c r="R569" s="25">
        <v>650</v>
      </c>
      <c r="S569" s="25">
        <v>74</v>
      </c>
      <c r="T569" s="79">
        <v>1.4477618386769128E-2</v>
      </c>
      <c r="U569" s="80">
        <v>71.6369361666667</v>
      </c>
      <c r="X569" s="81">
        <v>0.97486666666666666</v>
      </c>
      <c r="Y569" s="80">
        <v>318.95</v>
      </c>
    </row>
    <row r="570" spans="1:25" hidden="1" x14ac:dyDescent="0.25">
      <c r="A570" s="75">
        <f t="shared" si="8"/>
        <v>2020</v>
      </c>
      <c r="B570" s="76">
        <v>44034</v>
      </c>
      <c r="C570" s="86">
        <v>44034</v>
      </c>
      <c r="D570" s="77">
        <v>1231</v>
      </c>
      <c r="E570" s="80">
        <v>1202</v>
      </c>
      <c r="F570" s="80">
        <v>960</v>
      </c>
      <c r="G570" s="78">
        <v>0.68493150684931503</v>
      </c>
      <c r="H570" s="78">
        <v>0.76712328767123283</v>
      </c>
      <c r="I570" s="78">
        <v>0.79452054794520544</v>
      </c>
      <c r="J570" s="75">
        <v>73</v>
      </c>
      <c r="K570" s="79">
        <v>4.0509259259259257E-3</v>
      </c>
      <c r="L570" s="79">
        <v>5.2500000000000003E-3</v>
      </c>
      <c r="M570" s="79">
        <v>1.1849537037037037E-2</v>
      </c>
      <c r="N570" s="75">
        <v>730</v>
      </c>
      <c r="O570" s="79">
        <v>1.8570601851851852E-2</v>
      </c>
      <c r="P570" s="79">
        <v>2.6196759259259263E-2</v>
      </c>
      <c r="Q570" s="79">
        <v>8.3199074074073981E-2</v>
      </c>
      <c r="R570" s="25">
        <v>647</v>
      </c>
      <c r="S570" s="25">
        <v>68</v>
      </c>
      <c r="T570" s="79">
        <v>1.7156066482204843E-2</v>
      </c>
      <c r="U570" s="80">
        <v>126.85886700000002</v>
      </c>
      <c r="X570" s="81">
        <v>0.99313333333333331</v>
      </c>
      <c r="Y570" s="80">
        <v>393.85</v>
      </c>
    </row>
    <row r="571" spans="1:25" hidden="1" x14ac:dyDescent="0.25">
      <c r="A571" s="75">
        <f t="shared" si="8"/>
        <v>2020</v>
      </c>
      <c r="B571" s="76">
        <v>44035</v>
      </c>
      <c r="C571" s="86">
        <v>44035</v>
      </c>
      <c r="D571" s="77">
        <v>1144</v>
      </c>
      <c r="E571" s="80">
        <v>1150</v>
      </c>
      <c r="F571" s="80">
        <v>937</v>
      </c>
      <c r="G571" s="78">
        <v>0.647887323943662</v>
      </c>
      <c r="H571" s="78">
        <v>0.74647887323943662</v>
      </c>
      <c r="I571" s="78">
        <v>0.76056338028169013</v>
      </c>
      <c r="J571" s="75">
        <v>71</v>
      </c>
      <c r="K571" s="79">
        <v>4.178240740740741E-3</v>
      </c>
      <c r="L571" s="79">
        <v>5.5671296296296293E-3</v>
      </c>
      <c r="M571" s="79">
        <v>1.148726851851852E-2</v>
      </c>
      <c r="N571" s="75">
        <v>703</v>
      </c>
      <c r="O571" s="79">
        <v>2.119212962962963E-2</v>
      </c>
      <c r="P571" s="79">
        <v>2.8663194444444449E-2</v>
      </c>
      <c r="Q571" s="79">
        <v>9.116898148148142E-2</v>
      </c>
      <c r="R571" s="25">
        <v>661</v>
      </c>
      <c r="S571" s="25">
        <v>66</v>
      </c>
      <c r="T571" s="79">
        <v>1.7216093653549383E-2</v>
      </c>
      <c r="U571" s="80">
        <v>124.0952663333333</v>
      </c>
      <c r="X571" s="81">
        <v>0.97863333333333336</v>
      </c>
      <c r="Y571" s="80">
        <v>417.7</v>
      </c>
    </row>
    <row r="572" spans="1:25" hidden="1" x14ac:dyDescent="0.25">
      <c r="A572" s="75">
        <f t="shared" si="8"/>
        <v>2020</v>
      </c>
      <c r="B572" s="76">
        <v>44036</v>
      </c>
      <c r="C572" s="86">
        <v>44036</v>
      </c>
      <c r="D572" s="77">
        <v>1295</v>
      </c>
      <c r="E572" s="80">
        <v>1290</v>
      </c>
      <c r="F572" s="80">
        <v>1003</v>
      </c>
      <c r="G572" s="78">
        <v>0.71794871794871795</v>
      </c>
      <c r="H572" s="78">
        <v>0.75641025641025639</v>
      </c>
      <c r="I572" s="78">
        <v>0.78205128205128205</v>
      </c>
      <c r="J572" s="75">
        <v>78</v>
      </c>
      <c r="K572" s="79">
        <v>3.9120370370370368E-3</v>
      </c>
      <c r="L572" s="79">
        <v>4.8177083333333344E-3</v>
      </c>
      <c r="M572" s="79">
        <v>1.1252893518518518E-2</v>
      </c>
      <c r="N572" s="75">
        <v>730</v>
      </c>
      <c r="O572" s="79">
        <v>1.8744212962962963E-2</v>
      </c>
      <c r="P572" s="79">
        <v>2.723842592592593E-2</v>
      </c>
      <c r="Q572" s="79">
        <v>9.3236689814814769E-2</v>
      </c>
      <c r="R572" s="25">
        <v>664</v>
      </c>
      <c r="S572" s="25">
        <v>71</v>
      </c>
      <c r="T572" s="79">
        <v>1.7593952399380813E-2</v>
      </c>
      <c r="U572" s="80">
        <v>109.3961009999999</v>
      </c>
      <c r="X572" s="81">
        <v>0.97256666666666669</v>
      </c>
      <c r="Y572" s="80">
        <v>405.58333333333331</v>
      </c>
    </row>
    <row r="573" spans="1:25" hidden="1" x14ac:dyDescent="0.25">
      <c r="A573" s="75">
        <f t="shared" si="8"/>
        <v>2020</v>
      </c>
      <c r="B573" s="76">
        <v>44037</v>
      </c>
      <c r="C573" s="86">
        <v>44037</v>
      </c>
      <c r="D573" s="77">
        <v>1453</v>
      </c>
      <c r="E573" s="80">
        <v>1338</v>
      </c>
      <c r="F573" s="80">
        <v>1001</v>
      </c>
      <c r="G573" s="78">
        <v>0.625</v>
      </c>
      <c r="H573" s="78">
        <v>0.71250000000000002</v>
      </c>
      <c r="I573" s="78">
        <v>0.78749999999999998</v>
      </c>
      <c r="J573" s="75">
        <v>80</v>
      </c>
      <c r="K573" s="79">
        <v>4.681712962962963E-3</v>
      </c>
      <c r="L573" s="79">
        <v>5.8188657407407408E-3</v>
      </c>
      <c r="M573" s="79">
        <v>1.1842013888888883E-2</v>
      </c>
      <c r="N573" s="75">
        <v>791</v>
      </c>
      <c r="O573" s="79">
        <v>2.0532407407407409E-2</v>
      </c>
      <c r="P573" s="79">
        <v>3.0236111111111113E-2</v>
      </c>
      <c r="Q573" s="79">
        <v>0.11013599537037032</v>
      </c>
      <c r="R573" s="25">
        <v>638</v>
      </c>
      <c r="S573" s="25">
        <v>72</v>
      </c>
      <c r="T573" s="79">
        <v>1.5167848303459958E-2</v>
      </c>
      <c r="U573" s="80">
        <v>102.00470116666673</v>
      </c>
      <c r="X573" s="81">
        <v>0.9460666666666665</v>
      </c>
      <c r="Y573" s="80">
        <v>331.83333333333331</v>
      </c>
    </row>
    <row r="574" spans="1:25" hidden="1" x14ac:dyDescent="0.25">
      <c r="A574" s="75">
        <f t="shared" si="8"/>
        <v>2020</v>
      </c>
      <c r="B574" s="76">
        <v>44038</v>
      </c>
      <c r="C574" s="86">
        <v>44038</v>
      </c>
      <c r="D574" s="77">
        <v>1270</v>
      </c>
      <c r="E574" s="80">
        <v>1206</v>
      </c>
      <c r="F574" s="80">
        <v>914</v>
      </c>
      <c r="G574" s="78">
        <v>0.61971830985915488</v>
      </c>
      <c r="H574" s="78">
        <v>0.71830985915492962</v>
      </c>
      <c r="I574" s="78">
        <v>0.78873239436619713</v>
      </c>
      <c r="J574" s="75">
        <v>71</v>
      </c>
      <c r="K574" s="79">
        <v>4.5370370370370373E-3</v>
      </c>
      <c r="L574" s="79">
        <v>5.8159722222222224E-3</v>
      </c>
      <c r="M574" s="79">
        <v>1.1006944444444446E-2</v>
      </c>
      <c r="N574" s="75">
        <v>713</v>
      </c>
      <c r="O574" s="79">
        <v>2.255787037037037E-2</v>
      </c>
      <c r="P574" s="79">
        <v>3.2652777777777774E-2</v>
      </c>
      <c r="Q574" s="79">
        <v>0.11706481481481477</v>
      </c>
      <c r="R574" s="25">
        <v>615</v>
      </c>
      <c r="S574" s="25">
        <v>59</v>
      </c>
      <c r="T574" s="79">
        <v>1.9094951617700896E-2</v>
      </c>
      <c r="U574" s="80">
        <v>136.56916266666673</v>
      </c>
      <c r="X574" s="81">
        <v>0.89783333333333337</v>
      </c>
      <c r="Y574" s="80">
        <v>311.89999999999998</v>
      </c>
    </row>
    <row r="575" spans="1:25" hidden="1" x14ac:dyDescent="0.25">
      <c r="A575" s="75">
        <f t="shared" si="8"/>
        <v>2020</v>
      </c>
      <c r="B575" s="76">
        <v>44039</v>
      </c>
      <c r="C575" s="86">
        <v>44039</v>
      </c>
      <c r="D575" s="77">
        <v>1254</v>
      </c>
      <c r="E575" s="80">
        <v>1275</v>
      </c>
      <c r="F575" s="80">
        <v>968</v>
      </c>
      <c r="G575" s="78">
        <v>0.8</v>
      </c>
      <c r="H575" s="78">
        <v>0.83333333333333337</v>
      </c>
      <c r="I575" s="78">
        <v>0.8833333333333333</v>
      </c>
      <c r="J575" s="75">
        <v>60</v>
      </c>
      <c r="K575" s="79">
        <v>3.3391203703703708E-3</v>
      </c>
      <c r="L575" s="79">
        <v>4.5543981481481494E-3</v>
      </c>
      <c r="M575" s="79">
        <v>9.377893518518518E-3</v>
      </c>
      <c r="N575" s="75">
        <v>745</v>
      </c>
      <c r="O575" s="79">
        <v>2.2268518518518521E-2</v>
      </c>
      <c r="P575" s="79">
        <v>3.2967592592592604E-2</v>
      </c>
      <c r="Q575" s="79">
        <v>0.11048842592592585</v>
      </c>
      <c r="R575" s="25">
        <v>640</v>
      </c>
      <c r="S575" s="25">
        <v>80</v>
      </c>
      <c r="T575" s="79">
        <v>2.3323670627253993E-2</v>
      </c>
      <c r="U575" s="80">
        <v>216.60275999999999</v>
      </c>
      <c r="X575" s="81">
        <v>0.94259999999999999</v>
      </c>
      <c r="Y575" s="80">
        <v>357.41666666666669</v>
      </c>
    </row>
    <row r="576" spans="1:25" hidden="1" x14ac:dyDescent="0.25">
      <c r="A576" s="75">
        <f t="shared" si="8"/>
        <v>2020</v>
      </c>
      <c r="B576" s="76">
        <v>44040</v>
      </c>
      <c r="C576" s="86">
        <v>44040</v>
      </c>
      <c r="D576" s="77">
        <v>1189</v>
      </c>
      <c r="E576" s="80">
        <v>1170</v>
      </c>
      <c r="F576" s="80">
        <v>920</v>
      </c>
      <c r="G576" s="78">
        <v>0.77500000000000002</v>
      </c>
      <c r="H576" s="78">
        <v>0.8</v>
      </c>
      <c r="I576" s="78">
        <v>0.83750000000000002</v>
      </c>
      <c r="J576" s="75">
        <v>80</v>
      </c>
      <c r="K576" s="79">
        <v>3.5763888888888894E-3</v>
      </c>
      <c r="L576" s="79">
        <v>4.3518518518518524E-3</v>
      </c>
      <c r="M576" s="79">
        <v>1.0622685185185185E-2</v>
      </c>
      <c r="N576" s="75">
        <v>681</v>
      </c>
      <c r="O576" s="79">
        <v>1.9953703703703706E-2</v>
      </c>
      <c r="P576" s="79">
        <v>2.8506944444444442E-2</v>
      </c>
      <c r="Q576" s="79">
        <v>8.8993055555555561E-2</v>
      </c>
      <c r="R576" s="25">
        <v>609</v>
      </c>
      <c r="S576" s="25">
        <v>58</v>
      </c>
      <c r="T576" s="79">
        <v>1.6511396004942346E-2</v>
      </c>
      <c r="U576" s="80">
        <v>109.51748500000005</v>
      </c>
      <c r="X576" s="81">
        <v>0.94023333333333337</v>
      </c>
      <c r="Y576" s="80">
        <v>380.96666666666664</v>
      </c>
    </row>
    <row r="577" spans="1:25" hidden="1" x14ac:dyDescent="0.25">
      <c r="A577" s="75">
        <f t="shared" si="8"/>
        <v>2020</v>
      </c>
      <c r="B577" s="76">
        <v>44041</v>
      </c>
      <c r="C577" s="86">
        <v>44041</v>
      </c>
      <c r="D577" s="77">
        <v>1191</v>
      </c>
      <c r="E577" s="80">
        <v>1188</v>
      </c>
      <c r="F577" s="80">
        <v>970</v>
      </c>
      <c r="G577" s="78">
        <v>0.68493150684931503</v>
      </c>
      <c r="H577" s="78">
        <v>0.76712328767123283</v>
      </c>
      <c r="I577" s="78">
        <v>0.79452054794520544</v>
      </c>
      <c r="J577" s="75">
        <v>73</v>
      </c>
      <c r="K577" s="79">
        <v>4.155092592592593E-3</v>
      </c>
      <c r="L577" s="79">
        <v>5.115740740740741E-3</v>
      </c>
      <c r="M577" s="79">
        <v>9.4791666666666653E-3</v>
      </c>
      <c r="N577" s="75">
        <v>750</v>
      </c>
      <c r="O577" s="79">
        <v>1.8657407407407407E-2</v>
      </c>
      <c r="P577" s="79">
        <v>2.6868055555555558E-2</v>
      </c>
      <c r="Q577" s="79">
        <v>9.9060763888888861E-2</v>
      </c>
      <c r="R577" s="25">
        <v>652</v>
      </c>
      <c r="S577" s="25">
        <v>72</v>
      </c>
      <c r="T577" s="79">
        <v>1.8472735801282038E-2</v>
      </c>
      <c r="U577" s="80">
        <v>124.86220750000007</v>
      </c>
      <c r="X577" s="81">
        <v>0.95496666666666663</v>
      </c>
      <c r="Y577" s="80">
        <v>354.06666666666666</v>
      </c>
    </row>
    <row r="578" spans="1:25" hidden="1" x14ac:dyDescent="0.25">
      <c r="A578" s="75">
        <f t="shared" si="8"/>
        <v>2020</v>
      </c>
      <c r="B578" s="76">
        <v>44042</v>
      </c>
      <c r="C578" s="86">
        <v>44042</v>
      </c>
      <c r="D578" s="77">
        <v>1317</v>
      </c>
      <c r="E578" s="80">
        <v>1243</v>
      </c>
      <c r="F578" s="80">
        <v>946</v>
      </c>
      <c r="G578" s="78">
        <v>0.7384615384615385</v>
      </c>
      <c r="H578" s="78">
        <v>0.83076923076923082</v>
      </c>
      <c r="I578" s="78">
        <v>0.84615384615384615</v>
      </c>
      <c r="J578" s="75">
        <v>65</v>
      </c>
      <c r="K578" s="79">
        <v>4.293981481481482E-3</v>
      </c>
      <c r="L578" s="79">
        <v>5.0069444444444449E-3</v>
      </c>
      <c r="M578" s="79">
        <v>8.9606481481481481E-3</v>
      </c>
      <c r="N578" s="75">
        <v>728</v>
      </c>
      <c r="O578" s="79">
        <v>2.2980324074074077E-2</v>
      </c>
      <c r="P578" s="79">
        <v>3.6441550925925929E-2</v>
      </c>
      <c r="Q578" s="79">
        <v>0.13945486111111108</v>
      </c>
      <c r="R578" s="25">
        <v>616</v>
      </c>
      <c r="S578" s="25">
        <v>64</v>
      </c>
      <c r="T578" s="79">
        <v>1.758750091827364E-2</v>
      </c>
      <c r="U578" s="80">
        <v>134.95415383333327</v>
      </c>
      <c r="X578" s="81">
        <v>0.94916666666666671</v>
      </c>
      <c r="Y578" s="80">
        <v>368.55</v>
      </c>
    </row>
    <row r="579" spans="1:25" hidden="1" x14ac:dyDescent="0.25">
      <c r="A579" s="75">
        <f t="shared" ref="A579:A642" si="9">YEAR(C579)</f>
        <v>2020</v>
      </c>
      <c r="B579" s="76">
        <v>44043</v>
      </c>
      <c r="C579" s="86">
        <v>44043</v>
      </c>
      <c r="D579" s="77">
        <v>1499</v>
      </c>
      <c r="E579" s="80">
        <v>1374</v>
      </c>
      <c r="F579" s="80">
        <v>996</v>
      </c>
      <c r="G579" s="78">
        <v>0.49450549450549453</v>
      </c>
      <c r="H579" s="78">
        <v>0.5714285714285714</v>
      </c>
      <c r="I579" s="78">
        <v>0.62637362637362637</v>
      </c>
      <c r="J579" s="75">
        <v>91</v>
      </c>
      <c r="K579" s="79">
        <v>5.8217592592592592E-3</v>
      </c>
      <c r="L579" s="79">
        <v>7.1527777777777787E-3</v>
      </c>
      <c r="M579" s="79">
        <v>1.285300925925926E-2</v>
      </c>
      <c r="N579" s="75">
        <v>716</v>
      </c>
      <c r="O579" s="79">
        <v>2.4502314814814814E-2</v>
      </c>
      <c r="P579" s="79">
        <v>3.9010416666666665E-2</v>
      </c>
      <c r="Q579" s="79">
        <v>0.1380787037037037</v>
      </c>
      <c r="R579" s="25">
        <v>651</v>
      </c>
      <c r="S579" s="25">
        <v>62</v>
      </c>
      <c r="T579" s="79">
        <v>1.9360846982758629E-2</v>
      </c>
      <c r="U579" s="80">
        <v>155.07053316666671</v>
      </c>
      <c r="X579" s="81">
        <v>0.91509999999999991</v>
      </c>
      <c r="Y579" s="80">
        <v>388.8</v>
      </c>
    </row>
    <row r="580" spans="1:25" hidden="1" x14ac:dyDescent="0.25">
      <c r="A580" s="75">
        <f t="shared" si="9"/>
        <v>2020</v>
      </c>
      <c r="B580" s="76">
        <v>44044</v>
      </c>
      <c r="C580" s="86">
        <v>44044</v>
      </c>
      <c r="D580" s="77">
        <v>1473</v>
      </c>
      <c r="E580" s="80">
        <v>1356</v>
      </c>
      <c r="F580" s="80">
        <v>1013</v>
      </c>
      <c r="G580" s="78">
        <v>0.54545454545454541</v>
      </c>
      <c r="H580" s="78">
        <v>0.61363636363636365</v>
      </c>
      <c r="I580" s="78">
        <v>0.69318181818181823</v>
      </c>
      <c r="J580" s="75">
        <v>88</v>
      </c>
      <c r="K580" s="79">
        <v>5.0289351851851858E-3</v>
      </c>
      <c r="L580" s="79">
        <v>6.479745370370371E-3</v>
      </c>
      <c r="M580" s="79">
        <v>1.5539351851851851E-2</v>
      </c>
      <c r="N580" s="75">
        <v>793</v>
      </c>
      <c r="O580" s="79">
        <v>2.3402777777777779E-2</v>
      </c>
      <c r="P580" s="79">
        <v>3.3159722222222229E-2</v>
      </c>
      <c r="Q580" s="79">
        <v>0.10977546296296296</v>
      </c>
      <c r="R580" s="25">
        <v>636</v>
      </c>
      <c r="S580" s="25">
        <v>76</v>
      </c>
      <c r="T580" s="79">
        <v>1.5445608388888886E-2</v>
      </c>
      <c r="U580" s="80">
        <v>91.821649333333355</v>
      </c>
      <c r="X580" s="81">
        <v>0.89436666666666664</v>
      </c>
      <c r="Y580" s="80">
        <v>356.76666666666665</v>
      </c>
    </row>
    <row r="581" spans="1:25" hidden="1" x14ac:dyDescent="0.25">
      <c r="A581" s="75">
        <f t="shared" si="9"/>
        <v>2020</v>
      </c>
      <c r="B581" s="76">
        <v>44045</v>
      </c>
      <c r="C581" s="86">
        <v>44045</v>
      </c>
      <c r="D581" s="77">
        <v>1247</v>
      </c>
      <c r="E581" s="80">
        <v>1185</v>
      </c>
      <c r="F581" s="80">
        <v>886</v>
      </c>
      <c r="G581" s="78">
        <v>0.68888888888888888</v>
      </c>
      <c r="H581" s="78">
        <v>0.73333333333333328</v>
      </c>
      <c r="I581" s="78">
        <v>0.76666666666666672</v>
      </c>
      <c r="J581" s="75">
        <v>91</v>
      </c>
      <c r="K581" s="79">
        <v>4.2129629629629626E-3</v>
      </c>
      <c r="L581" s="79">
        <v>5.1695601851851859E-3</v>
      </c>
      <c r="M581" s="79">
        <v>1.5284722222222222E-2</v>
      </c>
      <c r="N581" s="75">
        <v>669</v>
      </c>
      <c r="O581" s="79">
        <v>2.1423611111111112E-2</v>
      </c>
      <c r="P581" s="79">
        <v>3.2849537037037031E-2</v>
      </c>
      <c r="Q581" s="79">
        <v>0.12308796296296307</v>
      </c>
      <c r="R581" s="25">
        <v>578</v>
      </c>
      <c r="S581" s="25">
        <v>83</v>
      </c>
      <c r="T581" s="79">
        <v>1.9737199521159262E-2</v>
      </c>
      <c r="U581" s="80">
        <v>136.84915333333342</v>
      </c>
      <c r="X581" s="81">
        <v>0.86703333333333321</v>
      </c>
      <c r="Y581" s="80">
        <v>326.93333333333334</v>
      </c>
    </row>
    <row r="582" spans="1:25" hidden="1" x14ac:dyDescent="0.25">
      <c r="A582" s="75">
        <f t="shared" si="9"/>
        <v>2020</v>
      </c>
      <c r="B582" s="76">
        <v>44046</v>
      </c>
      <c r="C582" s="86">
        <v>44046</v>
      </c>
      <c r="D582" s="77">
        <v>1380</v>
      </c>
      <c r="E582" s="80">
        <v>1296</v>
      </c>
      <c r="F582" s="80">
        <v>903</v>
      </c>
      <c r="G582" s="78">
        <v>0.65671641791044777</v>
      </c>
      <c r="H582" s="78">
        <v>0.68656716417910446</v>
      </c>
      <c r="I582" s="78">
        <v>0.74626865671641796</v>
      </c>
      <c r="J582" s="75">
        <v>67</v>
      </c>
      <c r="K582" s="79">
        <v>4.4212962962962964E-3</v>
      </c>
      <c r="L582" s="79">
        <v>5.4618055555555557E-3</v>
      </c>
      <c r="M582" s="79">
        <v>1.2061342592592587E-2</v>
      </c>
      <c r="N582" s="75">
        <v>683</v>
      </c>
      <c r="O582" s="79">
        <v>2.8391203703703703E-2</v>
      </c>
      <c r="P582" s="79">
        <v>4.5905092592592588E-2</v>
      </c>
      <c r="Q582" s="79">
        <v>0.16239351851851844</v>
      </c>
      <c r="R582" s="25">
        <v>609</v>
      </c>
      <c r="S582" s="25">
        <v>81</v>
      </c>
      <c r="T582" s="79">
        <v>2.6318850477430579E-2</v>
      </c>
      <c r="U582" s="80">
        <v>245.23136900000006</v>
      </c>
      <c r="X582" s="81">
        <v>0.89336666666666664</v>
      </c>
      <c r="Y582" s="80">
        <v>331.68333333333334</v>
      </c>
    </row>
    <row r="583" spans="1:25" hidden="1" x14ac:dyDescent="0.25">
      <c r="A583" s="75">
        <f t="shared" si="9"/>
        <v>2020</v>
      </c>
      <c r="B583" s="76">
        <v>44047</v>
      </c>
      <c r="C583" s="86">
        <v>44047</v>
      </c>
      <c r="D583" s="77">
        <v>1202</v>
      </c>
      <c r="E583" s="80">
        <v>1186</v>
      </c>
      <c r="F583" s="80">
        <v>890</v>
      </c>
      <c r="G583" s="78">
        <v>0.70491803278688525</v>
      </c>
      <c r="H583" s="78">
        <v>0.73770491803278693</v>
      </c>
      <c r="I583" s="78">
        <v>0.78688524590163933</v>
      </c>
      <c r="J583" s="75">
        <v>61</v>
      </c>
      <c r="K583" s="79">
        <v>3.8888888888888888E-3</v>
      </c>
      <c r="L583" s="79">
        <v>5.0347222222222225E-3</v>
      </c>
      <c r="M583" s="79">
        <v>1.1863425925925925E-2</v>
      </c>
      <c r="N583" s="75">
        <v>653</v>
      </c>
      <c r="O583" s="79">
        <v>2.3321759259259261E-2</v>
      </c>
      <c r="P583" s="79">
        <v>3.3627314814814818E-2</v>
      </c>
      <c r="Q583" s="79">
        <v>0.1008263888888889</v>
      </c>
      <c r="R583" s="25">
        <v>584</v>
      </c>
      <c r="S583" s="25">
        <v>69</v>
      </c>
      <c r="T583" s="79">
        <v>1.9244410902405088E-2</v>
      </c>
      <c r="U583" s="80">
        <v>128.71693100000002</v>
      </c>
      <c r="X583" s="81">
        <v>0.9065333333333333</v>
      </c>
      <c r="Y583" s="80">
        <v>347.73333333333335</v>
      </c>
    </row>
    <row r="584" spans="1:25" hidden="1" x14ac:dyDescent="0.25">
      <c r="A584" s="75">
        <f t="shared" si="9"/>
        <v>2020</v>
      </c>
      <c r="B584" s="76">
        <v>44048</v>
      </c>
      <c r="C584" s="86">
        <v>44048</v>
      </c>
      <c r="D584" s="77">
        <v>1280</v>
      </c>
      <c r="E584" s="80">
        <v>1232</v>
      </c>
      <c r="F584" s="80">
        <v>937</v>
      </c>
      <c r="G584" s="78">
        <v>0.61333333333333329</v>
      </c>
      <c r="H584" s="78">
        <v>0.69333333333333336</v>
      </c>
      <c r="I584" s="78">
        <v>0.73333333333333328</v>
      </c>
      <c r="J584" s="75">
        <v>75</v>
      </c>
      <c r="K584" s="79">
        <v>4.1435185185185186E-3</v>
      </c>
      <c r="L584" s="79">
        <v>5.7430555555555568E-3</v>
      </c>
      <c r="M584" s="79">
        <v>1.2260416666666663E-2</v>
      </c>
      <c r="N584" s="75">
        <v>704</v>
      </c>
      <c r="O584" s="79">
        <v>2.2771990740740738E-2</v>
      </c>
      <c r="P584" s="79">
        <v>3.3178240740740737E-2</v>
      </c>
      <c r="Q584" s="79">
        <v>0.13555324074074077</v>
      </c>
      <c r="R584" s="25">
        <v>614</v>
      </c>
      <c r="S584" s="25">
        <v>73</v>
      </c>
      <c r="T584" s="79">
        <v>2.2100915038153732E-2</v>
      </c>
      <c r="U584" s="80">
        <v>185.69276449999992</v>
      </c>
      <c r="X584" s="81">
        <v>0.92643333333333333</v>
      </c>
      <c r="Y584" s="80">
        <v>345.61666666666667</v>
      </c>
    </row>
    <row r="585" spans="1:25" hidden="1" x14ac:dyDescent="0.25">
      <c r="A585" s="75">
        <f t="shared" si="9"/>
        <v>2020</v>
      </c>
      <c r="B585" s="76">
        <v>44049</v>
      </c>
      <c r="C585" s="86">
        <v>44049</v>
      </c>
      <c r="D585" s="77">
        <v>1320</v>
      </c>
      <c r="E585" s="80">
        <v>1286</v>
      </c>
      <c r="F585" s="80">
        <v>965</v>
      </c>
      <c r="G585" s="78">
        <v>0.73611111111111116</v>
      </c>
      <c r="H585" s="78">
        <v>0.77777777777777779</v>
      </c>
      <c r="I585" s="78">
        <v>0.81944444444444442</v>
      </c>
      <c r="J585" s="75">
        <v>72</v>
      </c>
      <c r="K585" s="79">
        <v>3.6458333333333334E-3</v>
      </c>
      <c r="L585" s="79">
        <v>4.7291666666666662E-3</v>
      </c>
      <c r="M585" s="79">
        <v>1.2577546296296298E-2</v>
      </c>
      <c r="N585" s="75">
        <v>715</v>
      </c>
      <c r="O585" s="79">
        <v>2.1550925925925928E-2</v>
      </c>
      <c r="P585" s="79">
        <v>3.0430555555555558E-2</v>
      </c>
      <c r="Q585" s="79">
        <v>9.9534722222222219E-2</v>
      </c>
      <c r="R585" s="25">
        <v>645</v>
      </c>
      <c r="S585" s="25">
        <v>60</v>
      </c>
      <c r="T585" s="79">
        <v>1.9378704304907554E-2</v>
      </c>
      <c r="U585" s="80">
        <v>151.69664866666662</v>
      </c>
      <c r="X585" s="81">
        <v>0.96419999999999995</v>
      </c>
      <c r="Y585" s="80">
        <v>362.2</v>
      </c>
    </row>
    <row r="586" spans="1:25" hidden="1" x14ac:dyDescent="0.25">
      <c r="A586" s="75">
        <f t="shared" si="9"/>
        <v>2020</v>
      </c>
      <c r="B586" s="76">
        <v>44050</v>
      </c>
      <c r="C586" s="86">
        <v>44050</v>
      </c>
      <c r="D586" s="77">
        <v>1519</v>
      </c>
      <c r="E586" s="80">
        <v>1381</v>
      </c>
      <c r="F586" s="80">
        <v>994</v>
      </c>
      <c r="G586" s="78">
        <v>0.65277777777777779</v>
      </c>
      <c r="H586" s="78">
        <v>0.72222222222222221</v>
      </c>
      <c r="I586" s="78">
        <v>0.75</v>
      </c>
      <c r="J586" s="75">
        <v>72</v>
      </c>
      <c r="K586" s="79">
        <v>4.4965277777777781E-3</v>
      </c>
      <c r="L586" s="79">
        <v>5.5445601851851854E-3</v>
      </c>
      <c r="M586" s="79">
        <v>1.1285879629629634E-2</v>
      </c>
      <c r="N586" s="75">
        <v>746</v>
      </c>
      <c r="O586" s="79">
        <v>2.5850694444444447E-2</v>
      </c>
      <c r="P586" s="79">
        <v>3.6429398148148148E-2</v>
      </c>
      <c r="Q586" s="79">
        <v>0.14431134259259257</v>
      </c>
      <c r="R586" s="25">
        <v>656</v>
      </c>
      <c r="S586" s="25">
        <v>68</v>
      </c>
      <c r="T586" s="79">
        <v>1.7058019654292142E-2</v>
      </c>
      <c r="U586" s="80">
        <v>116.15665533333338</v>
      </c>
      <c r="X586" s="81">
        <v>0.92136666666666667</v>
      </c>
      <c r="Y586" s="80">
        <v>412.16666666666669</v>
      </c>
    </row>
    <row r="587" spans="1:25" hidden="1" x14ac:dyDescent="0.25">
      <c r="A587" s="75">
        <f t="shared" si="9"/>
        <v>2020</v>
      </c>
      <c r="B587" s="76">
        <v>44051</v>
      </c>
      <c r="C587" s="86">
        <v>44051</v>
      </c>
      <c r="D587" s="77">
        <v>1602</v>
      </c>
      <c r="E587" s="80">
        <v>1425</v>
      </c>
      <c r="F587" s="80">
        <v>1012</v>
      </c>
      <c r="G587" s="78">
        <v>0.56999999999999995</v>
      </c>
      <c r="H587" s="78">
        <v>0.63</v>
      </c>
      <c r="I587" s="78">
        <v>0.67</v>
      </c>
      <c r="J587" s="75">
        <v>100</v>
      </c>
      <c r="K587" s="79">
        <v>4.9363425925925929E-3</v>
      </c>
      <c r="L587" s="79">
        <v>6.6145833333333352E-3</v>
      </c>
      <c r="M587" s="79">
        <v>1.2663194444444444E-2</v>
      </c>
      <c r="N587" s="75">
        <v>763</v>
      </c>
      <c r="O587" s="79">
        <v>2.5648148148148146E-2</v>
      </c>
      <c r="P587" s="79">
        <v>3.6861111111111108E-2</v>
      </c>
      <c r="Q587" s="79">
        <v>0.11632060185185182</v>
      </c>
      <c r="R587" s="25">
        <v>615</v>
      </c>
      <c r="S587" s="25">
        <v>65</v>
      </c>
      <c r="T587" s="79">
        <v>1.8002967916666664E-2</v>
      </c>
      <c r="U587" s="80">
        <v>138.48609583333337</v>
      </c>
      <c r="X587" s="81">
        <v>0.90859999999999996</v>
      </c>
      <c r="Y587" s="80">
        <v>308.38333333333333</v>
      </c>
    </row>
    <row r="588" spans="1:25" hidden="1" x14ac:dyDescent="0.25">
      <c r="A588" s="75">
        <f t="shared" si="9"/>
        <v>2020</v>
      </c>
      <c r="B588" s="76">
        <v>44052</v>
      </c>
      <c r="C588" s="86">
        <v>44052</v>
      </c>
      <c r="D588" s="77">
        <v>1594</v>
      </c>
      <c r="E588" s="80">
        <v>1401</v>
      </c>
      <c r="F588" s="80">
        <v>1006</v>
      </c>
      <c r="G588" s="78">
        <v>0.61333333333333329</v>
      </c>
      <c r="H588" s="78">
        <v>0.69333333333333336</v>
      </c>
      <c r="I588" s="78">
        <v>0.73333333333333328</v>
      </c>
      <c r="J588" s="75">
        <v>75</v>
      </c>
      <c r="K588" s="79">
        <v>4.3750000000000004E-3</v>
      </c>
      <c r="L588" s="79">
        <v>5.8506944444444448E-3</v>
      </c>
      <c r="M588" s="79">
        <v>1.4497685185185185E-2</v>
      </c>
      <c r="N588" s="75">
        <v>798</v>
      </c>
      <c r="O588" s="79">
        <v>3.004050925925926E-2</v>
      </c>
      <c r="P588" s="79">
        <v>4.3886574074074071E-2</v>
      </c>
      <c r="Q588" s="79">
        <v>0.16388657407407389</v>
      </c>
      <c r="R588" s="25">
        <v>625</v>
      </c>
      <c r="S588" s="25">
        <v>81</v>
      </c>
      <c r="T588" s="79">
        <v>1.7240745897506422E-2</v>
      </c>
      <c r="U588" s="80">
        <v>108.959703</v>
      </c>
      <c r="X588" s="81">
        <v>0.87946666666666662</v>
      </c>
      <c r="Y588" s="80">
        <v>291.45</v>
      </c>
    </row>
    <row r="589" spans="1:25" hidden="1" x14ac:dyDescent="0.25">
      <c r="A589" s="75">
        <f t="shared" si="9"/>
        <v>2020</v>
      </c>
      <c r="B589" s="76">
        <v>44053</v>
      </c>
      <c r="C589" s="86">
        <v>44053</v>
      </c>
      <c r="D589" s="77">
        <v>1496</v>
      </c>
      <c r="E589" s="80">
        <v>1375</v>
      </c>
      <c r="F589" s="80">
        <v>986</v>
      </c>
      <c r="G589" s="78">
        <v>0.61445783132530118</v>
      </c>
      <c r="H589" s="78">
        <v>0.68674698795180722</v>
      </c>
      <c r="I589" s="78">
        <v>0.74698795180722888</v>
      </c>
      <c r="J589" s="75">
        <v>83</v>
      </c>
      <c r="K589" s="79">
        <v>4.0393518518518521E-3</v>
      </c>
      <c r="L589" s="79">
        <v>5.7465277777777784E-3</v>
      </c>
      <c r="M589" s="79">
        <v>1.1771990740740739E-2</v>
      </c>
      <c r="N589" s="75">
        <v>731</v>
      </c>
      <c r="O589" s="79">
        <v>2.7430555555555555E-2</v>
      </c>
      <c r="P589" s="79">
        <v>4.3356481481481489E-2</v>
      </c>
      <c r="Q589" s="79">
        <v>0.16656828703703705</v>
      </c>
      <c r="R589" s="25">
        <v>661</v>
      </c>
      <c r="S589" s="25">
        <v>68</v>
      </c>
      <c r="T589" s="79">
        <v>2.4182524627057625E-2</v>
      </c>
      <c r="U589" s="80">
        <v>216.95998083333336</v>
      </c>
      <c r="X589" s="81">
        <v>0.92193333333333338</v>
      </c>
      <c r="Y589" s="80">
        <v>391.56666666666666</v>
      </c>
    </row>
    <row r="590" spans="1:25" hidden="1" x14ac:dyDescent="0.25">
      <c r="A590" s="75">
        <f t="shared" si="9"/>
        <v>2020</v>
      </c>
      <c r="B590" s="76">
        <v>44054</v>
      </c>
      <c r="C590" s="86">
        <v>44054</v>
      </c>
      <c r="D590" s="77">
        <v>1609</v>
      </c>
      <c r="E590" s="80">
        <v>1435</v>
      </c>
      <c r="F590" s="80">
        <v>968</v>
      </c>
      <c r="G590" s="78">
        <v>0.60465116279069764</v>
      </c>
      <c r="H590" s="78">
        <v>0.63953488372093026</v>
      </c>
      <c r="I590" s="78">
        <v>0.68604651162790697</v>
      </c>
      <c r="J590" s="75">
        <v>87</v>
      </c>
      <c r="K590" s="79">
        <v>4.8611111111111112E-3</v>
      </c>
      <c r="L590" s="79">
        <v>6.3628472222222237E-3</v>
      </c>
      <c r="M590" s="79">
        <v>1.5118634259259262E-2</v>
      </c>
      <c r="N590" s="75">
        <v>711</v>
      </c>
      <c r="O590" s="79">
        <v>3.1226851851851853E-2</v>
      </c>
      <c r="P590" s="79">
        <v>5.2251157407407413E-2</v>
      </c>
      <c r="Q590" s="79">
        <v>0.20070601851851852</v>
      </c>
      <c r="R590" s="25">
        <v>625</v>
      </c>
      <c r="S590" s="25">
        <v>68</v>
      </c>
      <c r="T590" s="79">
        <v>2.2061224381705751E-2</v>
      </c>
      <c r="U590" s="80">
        <v>176.71470599999995</v>
      </c>
      <c r="X590" s="81">
        <v>0.91083333333333327</v>
      </c>
      <c r="Y590" s="80">
        <v>402.25</v>
      </c>
    </row>
    <row r="591" spans="1:25" hidden="1" x14ac:dyDescent="0.25">
      <c r="A591" s="75">
        <f t="shared" si="9"/>
        <v>2020</v>
      </c>
      <c r="B591" s="76">
        <v>44055</v>
      </c>
      <c r="C591" s="86">
        <v>44055</v>
      </c>
      <c r="D591" s="77">
        <v>1656</v>
      </c>
      <c r="E591" s="80">
        <v>1492</v>
      </c>
      <c r="F591" s="80">
        <v>988</v>
      </c>
      <c r="G591" s="78">
        <v>0.6633663366336634</v>
      </c>
      <c r="H591" s="78">
        <v>0.73267326732673266</v>
      </c>
      <c r="I591" s="78">
        <v>0.78217821782178221</v>
      </c>
      <c r="J591" s="75">
        <v>101</v>
      </c>
      <c r="K591" s="79">
        <v>4.4560185185185189E-3</v>
      </c>
      <c r="L591" s="79">
        <v>5.5555555555555558E-3</v>
      </c>
      <c r="M591" s="79">
        <v>1.0324074074074074E-2</v>
      </c>
      <c r="N591" s="75">
        <v>714</v>
      </c>
      <c r="O591" s="79">
        <v>2.7407407407407408E-2</v>
      </c>
      <c r="P591" s="79">
        <v>4.4809606481481488E-2</v>
      </c>
      <c r="Q591" s="79">
        <v>0.19485590277777776</v>
      </c>
      <c r="R591" s="25">
        <v>642</v>
      </c>
      <c r="S591" s="25">
        <v>69</v>
      </c>
      <c r="T591" s="79">
        <v>1.9401088906441991E-2</v>
      </c>
      <c r="U591" s="80">
        <v>135.4916425000001</v>
      </c>
      <c r="X591" s="81">
        <v>0.93433333333333335</v>
      </c>
      <c r="Y591" s="80">
        <v>411.25</v>
      </c>
    </row>
    <row r="592" spans="1:25" hidden="1" x14ac:dyDescent="0.25">
      <c r="A592" s="75">
        <f t="shared" si="9"/>
        <v>2020</v>
      </c>
      <c r="B592" s="76">
        <v>44056</v>
      </c>
      <c r="C592" s="86">
        <v>44056</v>
      </c>
      <c r="D592" s="77">
        <v>1459</v>
      </c>
      <c r="E592" s="80">
        <v>1344</v>
      </c>
      <c r="F592" s="80">
        <v>959</v>
      </c>
      <c r="G592" s="78">
        <v>0.63095238095238093</v>
      </c>
      <c r="H592" s="78">
        <v>0.70238095238095233</v>
      </c>
      <c r="I592" s="78">
        <v>0.76190476190476186</v>
      </c>
      <c r="J592" s="75">
        <v>85</v>
      </c>
      <c r="K592" s="79">
        <v>4.8379629629629632E-3</v>
      </c>
      <c r="L592" s="79">
        <v>5.7251157407407407E-3</v>
      </c>
      <c r="M592" s="79">
        <v>1.245659722222222E-2</v>
      </c>
      <c r="N592" s="75">
        <v>693</v>
      </c>
      <c r="O592" s="79">
        <v>2.8043981481481482E-2</v>
      </c>
      <c r="P592" s="79">
        <v>3.9407407407407412E-2</v>
      </c>
      <c r="Q592" s="79">
        <v>0.13754166666666667</v>
      </c>
      <c r="R592" s="25">
        <v>616</v>
      </c>
      <c r="S592" s="25">
        <v>75</v>
      </c>
      <c r="T592" s="79">
        <v>1.996983547811167E-2</v>
      </c>
      <c r="U592" s="80">
        <v>160.92137499999998</v>
      </c>
      <c r="X592" s="81">
        <v>0.92116666666666669</v>
      </c>
      <c r="Y592" s="80">
        <v>379.83333333333331</v>
      </c>
    </row>
    <row r="593" spans="1:25" hidden="1" x14ac:dyDescent="0.25">
      <c r="A593" s="75">
        <f t="shared" si="9"/>
        <v>2020</v>
      </c>
      <c r="B593" s="76">
        <v>44057</v>
      </c>
      <c r="C593" s="86">
        <v>44057</v>
      </c>
      <c r="D593" s="77">
        <v>1518</v>
      </c>
      <c r="E593" s="80">
        <v>1392</v>
      </c>
      <c r="F593" s="80">
        <v>980</v>
      </c>
      <c r="G593" s="78">
        <v>0.69306930693069302</v>
      </c>
      <c r="H593" s="78">
        <v>0.73267326732673266</v>
      </c>
      <c r="I593" s="78">
        <v>0.75247524752475248</v>
      </c>
      <c r="J593" s="75">
        <v>101</v>
      </c>
      <c r="K593" s="79">
        <v>3.9583333333333337E-3</v>
      </c>
      <c r="L593" s="79">
        <v>4.8495370370370376E-3</v>
      </c>
      <c r="M593" s="79">
        <v>1.3032407407407407E-2</v>
      </c>
      <c r="N593" s="75">
        <v>711</v>
      </c>
      <c r="O593" s="79">
        <v>2.9710648148148149E-2</v>
      </c>
      <c r="P593" s="79">
        <v>4.6846064814814813E-2</v>
      </c>
      <c r="Q593" s="79">
        <v>0.17363425925925927</v>
      </c>
      <c r="R593" s="25">
        <v>656</v>
      </c>
      <c r="S593" s="25">
        <v>70</v>
      </c>
      <c r="T593" s="79">
        <v>1.9195318064249695E-2</v>
      </c>
      <c r="U593" s="80">
        <v>138.81275900000003</v>
      </c>
      <c r="X593" s="81">
        <v>0.91703333333333337</v>
      </c>
      <c r="Y593" s="80">
        <v>392.21666666666664</v>
      </c>
    </row>
    <row r="594" spans="1:25" hidden="1" x14ac:dyDescent="0.25">
      <c r="A594" s="75">
        <f t="shared" si="9"/>
        <v>2020</v>
      </c>
      <c r="B594" s="76">
        <v>44058</v>
      </c>
      <c r="C594" s="86">
        <v>44058</v>
      </c>
      <c r="D594" s="77">
        <v>1673</v>
      </c>
      <c r="E594" s="80">
        <v>1392</v>
      </c>
      <c r="F594" s="80">
        <v>968</v>
      </c>
      <c r="G594" s="78">
        <v>0.62068965517241381</v>
      </c>
      <c r="H594" s="78">
        <v>0.72413793103448276</v>
      </c>
      <c r="I594" s="78">
        <v>0.75862068965517238</v>
      </c>
      <c r="J594" s="75">
        <v>87</v>
      </c>
      <c r="K594" s="79">
        <v>4.5254629629629629E-3</v>
      </c>
      <c r="L594" s="79">
        <v>5.8553240740740744E-3</v>
      </c>
      <c r="M594" s="79">
        <v>9.8773148148148145E-3</v>
      </c>
      <c r="N594" s="75">
        <v>732</v>
      </c>
      <c r="O594" s="79">
        <v>2.4728009259259262E-2</v>
      </c>
      <c r="P594" s="79">
        <v>3.792997685185185E-2</v>
      </c>
      <c r="Q594" s="79">
        <v>0.12180902777777772</v>
      </c>
      <c r="R594" s="25">
        <v>611</v>
      </c>
      <c r="S594" s="25">
        <v>65</v>
      </c>
      <c r="T594" s="79">
        <v>1.6879435212556314E-2</v>
      </c>
      <c r="U594" s="80">
        <v>119.62554250000004</v>
      </c>
      <c r="X594" s="81">
        <v>0.90750000000000008</v>
      </c>
      <c r="Y594" s="80">
        <v>347.41666666666669</v>
      </c>
    </row>
    <row r="595" spans="1:25" hidden="1" x14ac:dyDescent="0.25">
      <c r="A595" s="75">
        <f t="shared" si="9"/>
        <v>2020</v>
      </c>
      <c r="B595" s="76">
        <v>44059</v>
      </c>
      <c r="C595" s="86">
        <v>44059</v>
      </c>
      <c r="D595" s="77">
        <v>1608</v>
      </c>
      <c r="E595" s="80">
        <v>1389</v>
      </c>
      <c r="F595" s="80">
        <v>975</v>
      </c>
      <c r="G595" s="78">
        <v>0.60576923076923073</v>
      </c>
      <c r="H595" s="78">
        <v>0.72115384615384615</v>
      </c>
      <c r="I595" s="78">
        <v>0.75</v>
      </c>
      <c r="J595" s="75">
        <v>104</v>
      </c>
      <c r="K595" s="79">
        <v>4.9305555555555552E-3</v>
      </c>
      <c r="L595" s="79">
        <v>5.7274305555555559E-3</v>
      </c>
      <c r="M595" s="79">
        <v>1.3965856481481482E-2</v>
      </c>
      <c r="N595" s="75">
        <v>748</v>
      </c>
      <c r="O595" s="79">
        <v>2.747106481481482E-2</v>
      </c>
      <c r="P595" s="79">
        <v>4.3670138888888897E-2</v>
      </c>
      <c r="Q595" s="79">
        <v>0.15473611111111099</v>
      </c>
      <c r="R595" s="25">
        <v>612</v>
      </c>
      <c r="S595" s="25">
        <v>70</v>
      </c>
      <c r="T595" s="79">
        <v>2.115462132623917E-2</v>
      </c>
      <c r="U595" s="80">
        <v>168.16498483333331</v>
      </c>
      <c r="X595" s="81">
        <v>0.89513333333333334</v>
      </c>
      <c r="Y595" s="80">
        <v>409.81666666666666</v>
      </c>
    </row>
    <row r="596" spans="1:25" hidden="1" x14ac:dyDescent="0.25">
      <c r="A596" s="75">
        <f t="shared" si="9"/>
        <v>2020</v>
      </c>
      <c r="B596" s="76">
        <v>44060</v>
      </c>
      <c r="C596" s="86">
        <v>44060</v>
      </c>
      <c r="D596" s="77">
        <v>1379</v>
      </c>
      <c r="E596" s="80">
        <v>1269</v>
      </c>
      <c r="F596" s="80">
        <v>937</v>
      </c>
      <c r="G596" s="78">
        <v>0.64556962025316456</v>
      </c>
      <c r="H596" s="78">
        <v>0.68354430379746833</v>
      </c>
      <c r="I596" s="78">
        <v>0.73417721518987344</v>
      </c>
      <c r="J596" s="75">
        <v>79</v>
      </c>
      <c r="K596" s="79">
        <v>4.293981481481482E-3</v>
      </c>
      <c r="L596" s="79">
        <v>5.557870370370371E-3</v>
      </c>
      <c r="M596" s="79">
        <v>1.1736111111111105E-2</v>
      </c>
      <c r="N596" s="75">
        <v>707</v>
      </c>
      <c r="O596" s="79">
        <v>2.5289351851851851E-2</v>
      </c>
      <c r="P596" s="79">
        <v>3.8449074074074073E-2</v>
      </c>
      <c r="Q596" s="79">
        <v>0.15270254629629629</v>
      </c>
      <c r="R596" s="25">
        <v>657</v>
      </c>
      <c r="S596" s="25">
        <v>64</v>
      </c>
      <c r="T596" s="79">
        <v>2.7990637638026231E-2</v>
      </c>
      <c r="U596" s="80">
        <v>267.57192550000019</v>
      </c>
      <c r="X596" s="81">
        <v>0.92603333333333326</v>
      </c>
      <c r="Y596" s="80">
        <v>384.15</v>
      </c>
    </row>
    <row r="597" spans="1:25" hidden="1" x14ac:dyDescent="0.25">
      <c r="A597" s="75">
        <f t="shared" si="9"/>
        <v>2020</v>
      </c>
      <c r="B597" s="76">
        <v>44061</v>
      </c>
      <c r="C597" s="86">
        <v>44061</v>
      </c>
      <c r="D597" s="77">
        <v>1499</v>
      </c>
      <c r="E597" s="80">
        <v>1334</v>
      </c>
      <c r="F597" s="80">
        <v>923</v>
      </c>
      <c r="G597" s="78">
        <v>0.5977011494252874</v>
      </c>
      <c r="H597" s="78">
        <v>0.70114942528735635</v>
      </c>
      <c r="I597" s="78">
        <v>0.75862068965517238</v>
      </c>
      <c r="J597" s="75">
        <v>89</v>
      </c>
      <c r="K597" s="79">
        <v>4.8611111111111112E-3</v>
      </c>
      <c r="L597" s="79">
        <v>6.0162037037037033E-3</v>
      </c>
      <c r="M597" s="79">
        <v>1.3807870370370373E-2</v>
      </c>
      <c r="N597" s="75">
        <v>695</v>
      </c>
      <c r="O597" s="79">
        <v>2.988425925925926E-2</v>
      </c>
      <c r="P597" s="79">
        <v>4.685474537037037E-2</v>
      </c>
      <c r="Q597" s="79">
        <v>0.15727141203703715</v>
      </c>
      <c r="R597" s="25">
        <v>610</v>
      </c>
      <c r="S597" s="25">
        <v>65</v>
      </c>
      <c r="T597" s="79">
        <v>2.5774079346488735E-2</v>
      </c>
      <c r="U597" s="80">
        <v>221.89608349999995</v>
      </c>
      <c r="X597" s="81">
        <v>0.90926666666666678</v>
      </c>
      <c r="Y597" s="80">
        <v>452.8</v>
      </c>
    </row>
    <row r="598" spans="1:25" hidden="1" x14ac:dyDescent="0.25">
      <c r="A598" s="75">
        <f t="shared" si="9"/>
        <v>2020</v>
      </c>
      <c r="B598" s="76">
        <v>44062</v>
      </c>
      <c r="C598" s="86">
        <v>44062</v>
      </c>
      <c r="D598" s="77">
        <v>1357</v>
      </c>
      <c r="E598" s="80">
        <v>1244</v>
      </c>
      <c r="F598" s="80">
        <v>906</v>
      </c>
      <c r="G598" s="78">
        <v>0.6216216216216216</v>
      </c>
      <c r="H598" s="78">
        <v>0.71621621621621623</v>
      </c>
      <c r="I598" s="78">
        <v>0.79729729729729726</v>
      </c>
      <c r="J598" s="75">
        <v>74</v>
      </c>
      <c r="K598" s="79">
        <v>4.3344907407407412E-3</v>
      </c>
      <c r="L598" s="79">
        <v>5.9363425925925929E-3</v>
      </c>
      <c r="M598" s="79">
        <v>1.0829282407407395E-2</v>
      </c>
      <c r="N598" s="75">
        <v>688</v>
      </c>
      <c r="O598" s="79">
        <v>2.7766203703703706E-2</v>
      </c>
      <c r="P598" s="79">
        <v>4.3756944444444452E-2</v>
      </c>
      <c r="Q598" s="79">
        <v>0.17210185185185178</v>
      </c>
      <c r="R598" s="25">
        <v>611</v>
      </c>
      <c r="S598" s="25">
        <v>53</v>
      </c>
      <c r="T598" s="79">
        <v>2.1291402941451539E-2</v>
      </c>
      <c r="U598" s="80">
        <v>173.40470933333336</v>
      </c>
      <c r="X598" s="81">
        <v>0.90013333333333334</v>
      </c>
      <c r="Y598" s="80">
        <v>366.86666666666667</v>
      </c>
    </row>
    <row r="599" spans="1:25" hidden="1" x14ac:dyDescent="0.25">
      <c r="A599" s="75">
        <f t="shared" si="9"/>
        <v>2020</v>
      </c>
      <c r="B599" s="76">
        <v>44063</v>
      </c>
      <c r="C599" s="86">
        <v>44063</v>
      </c>
      <c r="D599" s="77">
        <v>1384</v>
      </c>
      <c r="E599" s="80">
        <v>1243</v>
      </c>
      <c r="F599" s="80">
        <v>915</v>
      </c>
      <c r="G599" s="78">
        <v>0.71052631578947367</v>
      </c>
      <c r="H599" s="78">
        <v>0.76315789473684215</v>
      </c>
      <c r="I599" s="78">
        <v>0.82894736842105265</v>
      </c>
      <c r="J599" s="75">
        <v>76</v>
      </c>
      <c r="K599" s="79">
        <v>3.7152777777777778E-3</v>
      </c>
      <c r="L599" s="79">
        <v>4.9971064814814817E-3</v>
      </c>
      <c r="M599" s="79">
        <v>8.324652777777778E-3</v>
      </c>
      <c r="N599" s="75">
        <v>693</v>
      </c>
      <c r="O599" s="79">
        <v>2.3043981481481481E-2</v>
      </c>
      <c r="P599" s="79">
        <v>3.4750000000000003E-2</v>
      </c>
      <c r="Q599" s="79">
        <v>0.16652083333333331</v>
      </c>
      <c r="R599" s="25">
        <v>613</v>
      </c>
      <c r="S599" s="25">
        <v>66</v>
      </c>
      <c r="T599" s="79">
        <v>1.9192371859296477E-2</v>
      </c>
      <c r="U599" s="80">
        <v>140.36998666666665</v>
      </c>
      <c r="X599" s="81">
        <v>0.92333333333333323</v>
      </c>
      <c r="Y599" s="80">
        <v>410.55</v>
      </c>
    </row>
    <row r="600" spans="1:25" hidden="1" x14ac:dyDescent="0.25">
      <c r="A600" s="75">
        <f t="shared" si="9"/>
        <v>2020</v>
      </c>
      <c r="B600" s="76">
        <v>44064</v>
      </c>
      <c r="C600" s="86">
        <v>44064</v>
      </c>
      <c r="D600" s="77">
        <v>1327</v>
      </c>
      <c r="E600" s="80">
        <v>1263</v>
      </c>
      <c r="F600" s="80">
        <v>932</v>
      </c>
      <c r="G600" s="78">
        <v>0.68421052631578949</v>
      </c>
      <c r="H600" s="78">
        <v>0.75</v>
      </c>
      <c r="I600" s="78">
        <v>0.77631578947368418</v>
      </c>
      <c r="J600" s="75">
        <v>77</v>
      </c>
      <c r="K600" s="79">
        <v>4.131944444444445E-3</v>
      </c>
      <c r="L600" s="79">
        <v>5.3356481481481484E-3</v>
      </c>
      <c r="M600" s="79">
        <v>1.2265625000000002E-2</v>
      </c>
      <c r="N600" s="75">
        <v>676</v>
      </c>
      <c r="O600" s="79">
        <v>2.3894675925925927E-2</v>
      </c>
      <c r="P600" s="79">
        <v>3.6249999999999998E-2</v>
      </c>
      <c r="Q600" s="79">
        <v>0.13011863425925926</v>
      </c>
      <c r="R600" s="25">
        <v>601</v>
      </c>
      <c r="S600" s="25">
        <v>61</v>
      </c>
      <c r="T600" s="79">
        <v>1.8945990296642137E-2</v>
      </c>
      <c r="U600" s="80">
        <v>127.83360316666675</v>
      </c>
      <c r="X600" s="81">
        <v>0.90350000000000008</v>
      </c>
      <c r="Y600" s="80">
        <v>386.63333333333333</v>
      </c>
    </row>
    <row r="601" spans="1:25" hidden="1" x14ac:dyDescent="0.25">
      <c r="A601" s="75">
        <f t="shared" si="9"/>
        <v>2020</v>
      </c>
      <c r="B601" s="76">
        <v>44065</v>
      </c>
      <c r="C601" s="86">
        <v>44065</v>
      </c>
      <c r="D601" s="77">
        <v>1334</v>
      </c>
      <c r="E601" s="80">
        <v>1217</v>
      </c>
      <c r="F601" s="80">
        <v>904</v>
      </c>
      <c r="G601" s="78">
        <v>0.76470588235294112</v>
      </c>
      <c r="H601" s="78">
        <v>0.80882352941176472</v>
      </c>
      <c r="I601" s="78">
        <v>0.80882352941176472</v>
      </c>
      <c r="J601" s="75">
        <v>69</v>
      </c>
      <c r="K601" s="79">
        <v>4.131944444444445E-3</v>
      </c>
      <c r="L601" s="79">
        <v>4.9450231481481489E-3</v>
      </c>
      <c r="M601" s="79">
        <v>9.5179398148148141E-3</v>
      </c>
      <c r="N601" s="75">
        <v>712</v>
      </c>
      <c r="O601" s="79">
        <v>2.2141203703703705E-2</v>
      </c>
      <c r="P601" s="79">
        <v>3.3894675925925932E-2</v>
      </c>
      <c r="Q601" s="79">
        <v>0.11290451388888888</v>
      </c>
      <c r="R601" s="25">
        <v>577</v>
      </c>
      <c r="S601" s="25">
        <v>56</v>
      </c>
      <c r="T601" s="79">
        <v>1.9401167369745412E-2</v>
      </c>
      <c r="U601" s="80">
        <v>129.67914916666675</v>
      </c>
      <c r="X601" s="81">
        <v>0.87959999999999994</v>
      </c>
      <c r="Y601" s="80">
        <v>322.71666666666664</v>
      </c>
    </row>
    <row r="602" spans="1:25" hidden="1" x14ac:dyDescent="0.25">
      <c r="A602" s="75">
        <f t="shared" si="9"/>
        <v>2020</v>
      </c>
      <c r="B602" s="76">
        <v>44066</v>
      </c>
      <c r="C602" s="86">
        <v>44066</v>
      </c>
      <c r="D602" s="77">
        <v>1350</v>
      </c>
      <c r="E602" s="80">
        <v>1231</v>
      </c>
      <c r="F602" s="80">
        <v>908</v>
      </c>
      <c r="G602" s="78">
        <v>0.60240963855421692</v>
      </c>
      <c r="H602" s="78">
        <v>0.66265060240963858</v>
      </c>
      <c r="I602" s="78">
        <v>0.71084337349397586</v>
      </c>
      <c r="J602" s="75">
        <v>83</v>
      </c>
      <c r="K602" s="79">
        <v>4.7800925925925927E-3</v>
      </c>
      <c r="L602" s="79">
        <v>6.1331018518518531E-3</v>
      </c>
      <c r="M602" s="79">
        <v>1.5861111111111097E-2</v>
      </c>
      <c r="N602" s="75">
        <v>696</v>
      </c>
      <c r="O602" s="79">
        <v>2.0144675925925927E-2</v>
      </c>
      <c r="P602" s="79">
        <v>3.0237268518518514E-2</v>
      </c>
      <c r="Q602" s="79">
        <v>9.9348958333333334E-2</v>
      </c>
      <c r="R602" s="25">
        <v>580</v>
      </c>
      <c r="S602" s="25">
        <v>75</v>
      </c>
      <c r="T602" s="79">
        <v>1.6746271336376128E-2</v>
      </c>
      <c r="U602" s="80">
        <v>115.621928</v>
      </c>
      <c r="X602" s="81">
        <v>0.89346666666666674</v>
      </c>
      <c r="Y602" s="80">
        <v>308.38333333333333</v>
      </c>
    </row>
    <row r="603" spans="1:25" hidden="1" x14ac:dyDescent="0.25">
      <c r="A603" s="75">
        <f t="shared" si="9"/>
        <v>2020</v>
      </c>
      <c r="B603" s="76">
        <v>44067</v>
      </c>
      <c r="C603" s="86">
        <v>44067</v>
      </c>
      <c r="D603" s="77">
        <v>1525</v>
      </c>
      <c r="E603" s="80">
        <v>1324</v>
      </c>
      <c r="F603" s="80">
        <v>991</v>
      </c>
      <c r="G603" s="78">
        <v>0.69135802469135799</v>
      </c>
      <c r="H603" s="78">
        <v>0.75308641975308643</v>
      </c>
      <c r="I603" s="78">
        <v>0.76543209876543206</v>
      </c>
      <c r="J603" s="75">
        <v>81</v>
      </c>
      <c r="K603" s="79">
        <v>4.3055555555555555E-3</v>
      </c>
      <c r="L603" s="79">
        <v>5.3587962962962964E-3</v>
      </c>
      <c r="M603" s="79">
        <v>1.0787037037037038E-2</v>
      </c>
      <c r="N603" s="75">
        <v>735</v>
      </c>
      <c r="O603" s="79">
        <v>2.5555555555555554E-2</v>
      </c>
      <c r="P603" s="79">
        <v>3.9604166666666676E-2</v>
      </c>
      <c r="Q603" s="79">
        <v>0.15267592592592566</v>
      </c>
      <c r="R603" s="25">
        <v>661</v>
      </c>
      <c r="S603" s="25">
        <v>75</v>
      </c>
      <c r="T603" s="79">
        <v>1.9585120352481555E-2</v>
      </c>
      <c r="U603" s="80">
        <v>139.46582166666664</v>
      </c>
      <c r="X603" s="81">
        <v>0.91843333333333332</v>
      </c>
      <c r="Y603" s="80">
        <v>418.88333333333333</v>
      </c>
    </row>
    <row r="604" spans="1:25" hidden="1" x14ac:dyDescent="0.25">
      <c r="A604" s="75">
        <f t="shared" si="9"/>
        <v>2020</v>
      </c>
      <c r="B604" s="76">
        <v>44068</v>
      </c>
      <c r="C604" s="86">
        <v>44068</v>
      </c>
      <c r="D604" s="77">
        <v>1245</v>
      </c>
      <c r="E604" s="80">
        <v>1166</v>
      </c>
      <c r="F604" s="80">
        <v>901</v>
      </c>
      <c r="G604" s="78">
        <v>0.6376811594202898</v>
      </c>
      <c r="H604" s="78">
        <v>0.75362318840579712</v>
      </c>
      <c r="I604" s="78">
        <v>0.79710144927536231</v>
      </c>
      <c r="J604" s="75">
        <v>69</v>
      </c>
      <c r="K604" s="79">
        <v>4.1666666666666666E-3</v>
      </c>
      <c r="L604" s="79">
        <v>5.604166666666667E-3</v>
      </c>
      <c r="M604" s="79">
        <v>1.0247685185185179E-2</v>
      </c>
      <c r="N604" s="75">
        <v>667</v>
      </c>
      <c r="O604" s="79">
        <v>2.5335648148148149E-2</v>
      </c>
      <c r="P604" s="79">
        <v>3.8776620370370378E-2</v>
      </c>
      <c r="Q604" s="79">
        <v>0.1424560185185185</v>
      </c>
      <c r="R604" s="25">
        <v>603</v>
      </c>
      <c r="S604" s="25">
        <v>62</v>
      </c>
      <c r="T604" s="79">
        <v>2.1861586770003785E-2</v>
      </c>
      <c r="U604" s="80">
        <v>182.35526683333327</v>
      </c>
      <c r="X604" s="81">
        <v>0.92176666666666662</v>
      </c>
      <c r="Y604" s="80">
        <v>422.08333333333331</v>
      </c>
    </row>
    <row r="605" spans="1:25" hidden="1" x14ac:dyDescent="0.25">
      <c r="A605" s="75">
        <f t="shared" si="9"/>
        <v>2020</v>
      </c>
      <c r="B605" s="76">
        <v>44069</v>
      </c>
      <c r="C605" s="86">
        <v>44069</v>
      </c>
      <c r="D605" s="77">
        <v>1303</v>
      </c>
      <c r="E605" s="80">
        <v>1155</v>
      </c>
      <c r="F605" s="80">
        <v>892</v>
      </c>
      <c r="G605" s="78">
        <v>0.54385964912280704</v>
      </c>
      <c r="H605" s="78">
        <v>0.57894736842105265</v>
      </c>
      <c r="I605" s="78">
        <v>0.61403508771929827</v>
      </c>
      <c r="J605" s="75">
        <v>57</v>
      </c>
      <c r="K605" s="79">
        <v>5.0578703703703706E-3</v>
      </c>
      <c r="L605" s="79">
        <v>7.2847222222222211E-3</v>
      </c>
      <c r="M605" s="79">
        <v>1.0493055555555554E-2</v>
      </c>
      <c r="N605" s="75">
        <v>663</v>
      </c>
      <c r="O605" s="79">
        <v>2.326388888888889E-2</v>
      </c>
      <c r="P605" s="79">
        <v>3.4519675925925933E-2</v>
      </c>
      <c r="Q605" s="79">
        <v>0.13860300925925917</v>
      </c>
      <c r="R605" s="25">
        <v>606</v>
      </c>
      <c r="S605" s="25">
        <v>70</v>
      </c>
      <c r="T605" s="79">
        <v>1.7601070785440612E-2</v>
      </c>
      <c r="U605" s="80">
        <v>116.0591533333334</v>
      </c>
      <c r="X605" s="81">
        <v>0.89303333333333335</v>
      </c>
      <c r="Y605" s="80">
        <v>344.7833333333333</v>
      </c>
    </row>
    <row r="606" spans="1:25" hidden="1" x14ac:dyDescent="0.25">
      <c r="A606" s="75">
        <f t="shared" si="9"/>
        <v>2020</v>
      </c>
      <c r="B606" s="76">
        <v>44070</v>
      </c>
      <c r="C606" s="86">
        <v>44070</v>
      </c>
      <c r="D606" s="77">
        <v>1177</v>
      </c>
      <c r="E606" s="80">
        <v>1148</v>
      </c>
      <c r="F606" s="80">
        <v>854</v>
      </c>
      <c r="G606" s="78">
        <v>0.6</v>
      </c>
      <c r="H606" s="78">
        <v>0.69230769230769229</v>
      </c>
      <c r="I606" s="78">
        <v>0.76923076923076927</v>
      </c>
      <c r="J606" s="75">
        <v>66</v>
      </c>
      <c r="K606" s="79">
        <v>4.0219907407407409E-3</v>
      </c>
      <c r="L606" s="79">
        <v>5.8958333333333345E-3</v>
      </c>
      <c r="M606" s="79">
        <v>1.2668981481481476E-2</v>
      </c>
      <c r="N606" s="75">
        <v>603</v>
      </c>
      <c r="O606" s="79">
        <v>2.1585648148148149E-2</v>
      </c>
      <c r="P606" s="79">
        <v>2.987268518518519E-2</v>
      </c>
      <c r="Q606" s="79">
        <v>0.11035416666666664</v>
      </c>
      <c r="R606" s="25">
        <v>575</v>
      </c>
      <c r="S606" s="25">
        <v>68</v>
      </c>
      <c r="T606" s="79">
        <v>1.9244924689129566E-2</v>
      </c>
      <c r="U606" s="80">
        <v>121.29498750000002</v>
      </c>
      <c r="X606" s="81">
        <v>0.87823333333333331</v>
      </c>
      <c r="Y606" s="80">
        <v>314.86666666666667</v>
      </c>
    </row>
    <row r="607" spans="1:25" hidden="1" x14ac:dyDescent="0.25">
      <c r="A607" s="75">
        <f t="shared" si="9"/>
        <v>2020</v>
      </c>
      <c r="B607" s="76">
        <v>44071</v>
      </c>
      <c r="C607" s="86">
        <v>44071</v>
      </c>
      <c r="D607" s="77">
        <v>1420</v>
      </c>
      <c r="E607" s="80">
        <v>1337</v>
      </c>
      <c r="F607" s="80">
        <v>974</v>
      </c>
      <c r="G607" s="78">
        <v>0.55714285714285716</v>
      </c>
      <c r="H607" s="78">
        <v>0.6428571428571429</v>
      </c>
      <c r="I607" s="78">
        <v>0.7</v>
      </c>
      <c r="J607" s="75">
        <v>70</v>
      </c>
      <c r="K607" s="79">
        <v>5.0868055555555554E-3</v>
      </c>
      <c r="L607" s="79">
        <v>6.3194444444444461E-3</v>
      </c>
      <c r="M607" s="79">
        <v>1.0671296296296292E-2</v>
      </c>
      <c r="N607" s="75">
        <v>715</v>
      </c>
      <c r="O607" s="79">
        <v>2.5694444444444447E-2</v>
      </c>
      <c r="P607" s="79">
        <v>3.8152777777777785E-2</v>
      </c>
      <c r="Q607" s="79">
        <v>0.14074652777777774</v>
      </c>
      <c r="R607" s="25">
        <v>670</v>
      </c>
      <c r="S607" s="25">
        <v>74</v>
      </c>
      <c r="T607" s="79">
        <v>1.8002912860162191E-2</v>
      </c>
      <c r="U607" s="80">
        <v>120.48859983333327</v>
      </c>
      <c r="X607" s="81">
        <v>0.86940000000000006</v>
      </c>
      <c r="Y607" s="80">
        <v>367.83333333333331</v>
      </c>
    </row>
    <row r="608" spans="1:25" hidden="1" x14ac:dyDescent="0.25">
      <c r="A608" s="75">
        <f t="shared" si="9"/>
        <v>2020</v>
      </c>
      <c r="B608" s="76">
        <v>44072</v>
      </c>
      <c r="C608" s="86">
        <v>44072</v>
      </c>
      <c r="D608" s="77">
        <v>1549</v>
      </c>
      <c r="E608" s="80">
        <v>1314</v>
      </c>
      <c r="F608" s="80">
        <v>903</v>
      </c>
      <c r="G608" s="78">
        <v>0.66990291262135926</v>
      </c>
      <c r="H608" s="78">
        <v>0.76699029126213591</v>
      </c>
      <c r="I608" s="78">
        <v>0.79611650485436891</v>
      </c>
      <c r="J608" s="75">
        <v>103</v>
      </c>
      <c r="K608" s="79">
        <v>4.5949074074074069E-3</v>
      </c>
      <c r="L608" s="79">
        <v>5.4108796296296292E-3</v>
      </c>
      <c r="M608" s="79">
        <v>1.2377314814814817E-2</v>
      </c>
      <c r="N608" s="75">
        <v>676</v>
      </c>
      <c r="O608" s="79">
        <v>2.5902777777777778E-2</v>
      </c>
      <c r="P608" s="79">
        <v>4.1953125000000001E-2</v>
      </c>
      <c r="Q608" s="79">
        <v>0.13684317129629631</v>
      </c>
      <c r="R608" s="25">
        <v>571</v>
      </c>
      <c r="S608" s="25">
        <v>67</v>
      </c>
      <c r="T608" s="79">
        <v>1.6767301110618596E-2</v>
      </c>
      <c r="U608" s="80">
        <v>101.49165183333332</v>
      </c>
      <c r="X608" s="81">
        <v>0.82773333333333332</v>
      </c>
      <c r="Y608" s="80">
        <v>291.89999999999998</v>
      </c>
    </row>
    <row r="609" spans="1:25" hidden="1" x14ac:dyDescent="0.25">
      <c r="A609" s="75">
        <f t="shared" si="9"/>
        <v>2020</v>
      </c>
      <c r="B609" s="76">
        <v>44073</v>
      </c>
      <c r="C609" s="86">
        <v>44073</v>
      </c>
      <c r="D609" s="77">
        <v>1694</v>
      </c>
      <c r="E609" s="80">
        <v>1455</v>
      </c>
      <c r="F609" s="80">
        <v>1025</v>
      </c>
      <c r="G609" s="78">
        <v>0.60576923076923073</v>
      </c>
      <c r="H609" s="78">
        <v>0.69230769230769229</v>
      </c>
      <c r="I609" s="78">
        <v>0.74038461538461542</v>
      </c>
      <c r="J609" s="75">
        <v>104</v>
      </c>
      <c r="K609" s="79">
        <v>4.612268518518519E-3</v>
      </c>
      <c r="L609" s="79">
        <v>5.9351851851851866E-3</v>
      </c>
      <c r="M609" s="79">
        <v>1.8441550925925917E-2</v>
      </c>
      <c r="N609" s="75">
        <v>793</v>
      </c>
      <c r="O609" s="79">
        <v>2.8495370370370369E-2</v>
      </c>
      <c r="P609" s="79">
        <v>4.2886574074074091E-2</v>
      </c>
      <c r="Q609" s="79">
        <v>0.15068981481481475</v>
      </c>
      <c r="R609" s="25">
        <v>621</v>
      </c>
      <c r="S609" s="25">
        <v>85</v>
      </c>
      <c r="T609" s="79">
        <v>1.7669668208607457E-2</v>
      </c>
      <c r="U609" s="80">
        <v>114.14470600000003</v>
      </c>
      <c r="X609" s="81">
        <v>0.87623333333333342</v>
      </c>
      <c r="Y609" s="80">
        <v>385.18333333333334</v>
      </c>
    </row>
    <row r="610" spans="1:25" hidden="1" x14ac:dyDescent="0.25">
      <c r="A610" s="75">
        <f t="shared" si="9"/>
        <v>2020</v>
      </c>
      <c r="B610" s="76">
        <v>44074</v>
      </c>
      <c r="C610" s="86">
        <v>44074</v>
      </c>
      <c r="D610" s="77">
        <v>1571</v>
      </c>
      <c r="E610" s="80">
        <v>1357</v>
      </c>
      <c r="F610" s="80">
        <v>1006</v>
      </c>
      <c r="G610" s="78">
        <v>0.67391304347826086</v>
      </c>
      <c r="H610" s="78">
        <v>0.72826086956521741</v>
      </c>
      <c r="I610" s="78">
        <v>0.77173913043478259</v>
      </c>
      <c r="J610" s="75">
        <v>92</v>
      </c>
      <c r="K610" s="79">
        <v>4.4560185185185189E-3</v>
      </c>
      <c r="L610" s="79">
        <v>5.3940972222222229E-3</v>
      </c>
      <c r="M610" s="79">
        <v>1.336226851851852E-2</v>
      </c>
      <c r="N610" s="75">
        <v>785</v>
      </c>
      <c r="O610" s="79">
        <v>2.7210648148148147E-2</v>
      </c>
      <c r="P610" s="79">
        <v>4.3578703703703703E-2</v>
      </c>
      <c r="Q610" s="79">
        <v>0.14796759259259248</v>
      </c>
      <c r="R610" s="25">
        <v>661</v>
      </c>
      <c r="S610" s="25">
        <v>58</v>
      </c>
      <c r="T610" s="79">
        <v>2.3432687880517507E-2</v>
      </c>
      <c r="U610" s="80">
        <v>220.67775666666685</v>
      </c>
      <c r="X610" s="81">
        <v>0.99256666666666649</v>
      </c>
      <c r="Y610" s="80">
        <v>395.05</v>
      </c>
    </row>
    <row r="611" spans="1:25" hidden="1" x14ac:dyDescent="0.25">
      <c r="A611" s="75">
        <f t="shared" si="9"/>
        <v>2020</v>
      </c>
      <c r="B611" s="76">
        <v>44075</v>
      </c>
      <c r="C611" s="86">
        <v>44075</v>
      </c>
      <c r="D611" s="77">
        <v>1481</v>
      </c>
      <c r="E611" s="80">
        <v>1272</v>
      </c>
      <c r="F611" s="80">
        <v>921</v>
      </c>
      <c r="G611" s="78">
        <v>0.54285714285714282</v>
      </c>
      <c r="H611" s="78">
        <v>0.6</v>
      </c>
      <c r="I611" s="78">
        <v>0.7</v>
      </c>
      <c r="J611" s="75">
        <v>70</v>
      </c>
      <c r="K611" s="79">
        <v>4.8263888888888896E-3</v>
      </c>
      <c r="L611" s="79">
        <v>6.666666666666668E-3</v>
      </c>
      <c r="M611" s="79">
        <v>1.2822916666666666E-2</v>
      </c>
      <c r="N611" s="75">
        <v>679</v>
      </c>
      <c r="O611" s="79">
        <v>3.3981481481481481E-2</v>
      </c>
      <c r="P611" s="79">
        <v>5.2903935185185193E-2</v>
      </c>
      <c r="Q611" s="79">
        <v>0.17948958333333351</v>
      </c>
      <c r="R611" s="25">
        <v>599</v>
      </c>
      <c r="S611" s="25">
        <v>71</v>
      </c>
      <c r="T611" s="79">
        <v>3.7975060594369642E-2</v>
      </c>
      <c r="U611" s="80">
        <v>361.62276083333359</v>
      </c>
      <c r="X611" s="81">
        <v>0.91749999999999998</v>
      </c>
      <c r="Y611" s="80">
        <v>361.85</v>
      </c>
    </row>
    <row r="612" spans="1:25" hidden="1" x14ac:dyDescent="0.25">
      <c r="A612" s="75">
        <f t="shared" si="9"/>
        <v>2020</v>
      </c>
      <c r="B612" s="76">
        <v>44076</v>
      </c>
      <c r="C612" s="86">
        <v>44076</v>
      </c>
      <c r="D612" s="77">
        <v>1290</v>
      </c>
      <c r="E612" s="80">
        <v>1173</v>
      </c>
      <c r="F612" s="80">
        <v>892</v>
      </c>
      <c r="G612" s="78">
        <v>0.72857142857142854</v>
      </c>
      <c r="H612" s="78">
        <v>0.74285714285714288</v>
      </c>
      <c r="I612" s="78">
        <v>0.8</v>
      </c>
      <c r="J612" s="75">
        <v>70</v>
      </c>
      <c r="K612" s="79">
        <v>3.634259259259259E-3</v>
      </c>
      <c r="L612" s="79">
        <v>4.7436342592592591E-3</v>
      </c>
      <c r="M612" s="79">
        <v>1.2736111111111111E-2</v>
      </c>
      <c r="N612" s="75">
        <v>678</v>
      </c>
      <c r="O612" s="79">
        <v>2.8611111111111115E-2</v>
      </c>
      <c r="P612" s="79">
        <v>4.2987268518518515E-2</v>
      </c>
      <c r="Q612" s="79">
        <v>0.16062384259259258</v>
      </c>
      <c r="R612" s="25">
        <v>601</v>
      </c>
      <c r="S612" s="25">
        <v>69</v>
      </c>
      <c r="T612" s="79">
        <v>2.3354203660546146E-2</v>
      </c>
      <c r="U612" s="80">
        <v>206.01192983333328</v>
      </c>
      <c r="X612" s="81">
        <v>0.95396666666666663</v>
      </c>
      <c r="Y612" s="80">
        <v>354.06666666666666</v>
      </c>
    </row>
    <row r="613" spans="1:25" hidden="1" x14ac:dyDescent="0.25">
      <c r="A613" s="75">
        <f t="shared" si="9"/>
        <v>2020</v>
      </c>
      <c r="B613" s="76">
        <v>44077</v>
      </c>
      <c r="C613" s="86">
        <v>44077</v>
      </c>
      <c r="D613" s="77">
        <v>1369</v>
      </c>
      <c r="E613" s="80">
        <v>1245</v>
      </c>
      <c r="F613" s="80">
        <v>926</v>
      </c>
      <c r="G613" s="78">
        <v>0.61764705882352944</v>
      </c>
      <c r="H613" s="78">
        <v>0.67647058823529416</v>
      </c>
      <c r="I613" s="78">
        <v>0.73529411764705888</v>
      </c>
      <c r="J613" s="75">
        <v>68</v>
      </c>
      <c r="K613" s="79">
        <v>4.2997685185185187E-3</v>
      </c>
      <c r="L613" s="79">
        <v>6.0335648148148154E-3</v>
      </c>
      <c r="M613" s="79">
        <v>1.5208912037037036E-2</v>
      </c>
      <c r="N613" s="75">
        <v>698</v>
      </c>
      <c r="O613" s="79">
        <v>2.7193287037037037E-2</v>
      </c>
      <c r="P613" s="79">
        <v>4.1041666666666671E-2</v>
      </c>
      <c r="Q613" s="79">
        <v>0.17286111111111094</v>
      </c>
      <c r="R613" s="25">
        <v>615</v>
      </c>
      <c r="S613" s="25">
        <v>79</v>
      </c>
      <c r="T613" s="79">
        <v>2.4305953841217465E-2</v>
      </c>
      <c r="U613" s="80">
        <v>193.38581733333331</v>
      </c>
      <c r="X613" s="81">
        <v>0.93926666666666669</v>
      </c>
      <c r="Y613" s="80">
        <v>324.7</v>
      </c>
    </row>
    <row r="614" spans="1:25" hidden="1" x14ac:dyDescent="0.25">
      <c r="A614" s="75">
        <f t="shared" si="9"/>
        <v>2020</v>
      </c>
      <c r="B614" s="76">
        <v>44078</v>
      </c>
      <c r="C614" s="86">
        <v>44078</v>
      </c>
      <c r="D614" s="77">
        <v>1380</v>
      </c>
      <c r="E614" s="80">
        <v>1251</v>
      </c>
      <c r="F614" s="80">
        <v>920</v>
      </c>
      <c r="G614" s="78">
        <v>0.67532467532467533</v>
      </c>
      <c r="H614" s="78">
        <v>0.70129870129870131</v>
      </c>
      <c r="I614" s="78">
        <v>0.76623376623376627</v>
      </c>
      <c r="J614" s="75">
        <v>77</v>
      </c>
      <c r="K614" s="79">
        <v>4.31712962962963E-3</v>
      </c>
      <c r="L614" s="79">
        <v>4.9814814814814808E-3</v>
      </c>
      <c r="M614" s="79">
        <v>1.1256944444444446E-2</v>
      </c>
      <c r="N614" s="75">
        <v>695</v>
      </c>
      <c r="O614" s="79">
        <v>2.9363425925925925E-2</v>
      </c>
      <c r="P614" s="79">
        <v>4.6424768518518525E-2</v>
      </c>
      <c r="Q614" s="79">
        <v>0.17014120370370364</v>
      </c>
      <c r="R614" s="25">
        <v>625</v>
      </c>
      <c r="S614" s="25">
        <v>60</v>
      </c>
      <c r="T614" s="79">
        <v>2.3514287373119447E-2</v>
      </c>
      <c r="U614" s="80">
        <v>184.87526383333338</v>
      </c>
      <c r="X614" s="81">
        <v>0.9</v>
      </c>
      <c r="Y614" s="80">
        <v>372.7833333333333</v>
      </c>
    </row>
    <row r="615" spans="1:25" hidden="1" x14ac:dyDescent="0.25">
      <c r="A615" s="75">
        <f t="shared" si="9"/>
        <v>2020</v>
      </c>
      <c r="B615" s="76">
        <v>44079</v>
      </c>
      <c r="C615" s="86">
        <v>44079</v>
      </c>
      <c r="D615" s="77">
        <v>1573</v>
      </c>
      <c r="E615" s="80">
        <v>1372</v>
      </c>
      <c r="F615" s="80">
        <v>959</v>
      </c>
      <c r="G615" s="78">
        <v>0.56097560975609762</v>
      </c>
      <c r="H615" s="78">
        <v>0.65853658536585369</v>
      </c>
      <c r="I615" s="78">
        <v>0.70731707317073167</v>
      </c>
      <c r="J615" s="75">
        <v>82</v>
      </c>
      <c r="K615" s="79">
        <v>4.8090277777777775E-3</v>
      </c>
      <c r="L615" s="79">
        <v>6.1649305555555554E-3</v>
      </c>
      <c r="M615" s="79">
        <v>1.2289351851851857E-2</v>
      </c>
      <c r="N615" s="75">
        <v>744</v>
      </c>
      <c r="O615" s="79">
        <v>2.8478009259259258E-2</v>
      </c>
      <c r="P615" s="79">
        <v>4.3542245370370367E-2</v>
      </c>
      <c r="Q615" s="79">
        <v>0.15574016203703717</v>
      </c>
      <c r="R615" s="25">
        <v>617</v>
      </c>
      <c r="S615" s="25">
        <v>69</v>
      </c>
      <c r="T615" s="79">
        <v>2.5752780602827315E-2</v>
      </c>
      <c r="U615" s="80">
        <v>238.36665116666674</v>
      </c>
      <c r="X615" s="81">
        <v>0.91020000000000001</v>
      </c>
      <c r="Y615" s="80">
        <v>341.11666666666667</v>
      </c>
    </row>
    <row r="616" spans="1:25" hidden="1" x14ac:dyDescent="0.25">
      <c r="A616" s="75">
        <f t="shared" si="9"/>
        <v>2020</v>
      </c>
      <c r="B616" s="76">
        <v>44080</v>
      </c>
      <c r="C616" s="86">
        <v>44080</v>
      </c>
      <c r="D616" s="77">
        <v>1425</v>
      </c>
      <c r="E616" s="80">
        <v>1233</v>
      </c>
      <c r="F616" s="80">
        <v>865</v>
      </c>
      <c r="G616" s="78">
        <v>0.53125</v>
      </c>
      <c r="H616" s="78">
        <v>0.5625</v>
      </c>
      <c r="I616" s="78">
        <v>0.63541666666666663</v>
      </c>
      <c r="J616" s="75">
        <v>96</v>
      </c>
      <c r="K616" s="79">
        <v>5.1331018518518522E-3</v>
      </c>
      <c r="L616" s="79">
        <v>7.1585648148148155E-3</v>
      </c>
      <c r="M616" s="79">
        <v>1.5732060185185186E-2</v>
      </c>
      <c r="N616" s="75">
        <v>663</v>
      </c>
      <c r="O616" s="79">
        <v>3.6354166666666667E-2</v>
      </c>
      <c r="P616" s="79">
        <v>5.2376157407407413E-2</v>
      </c>
      <c r="Q616" s="79">
        <v>0.16606944444444444</v>
      </c>
      <c r="R616" s="25">
        <v>570</v>
      </c>
      <c r="S616" s="25">
        <v>58</v>
      </c>
      <c r="T616" s="79">
        <v>2.7262451143067839E-2</v>
      </c>
      <c r="U616" s="80">
        <v>230.40275849999992</v>
      </c>
      <c r="X616" s="81">
        <v>0.86206666666666665</v>
      </c>
      <c r="Y616" s="80">
        <v>352.43333333333334</v>
      </c>
    </row>
    <row r="617" spans="1:25" hidden="1" x14ac:dyDescent="0.25">
      <c r="A617" s="75">
        <f t="shared" si="9"/>
        <v>2020</v>
      </c>
      <c r="B617" s="76">
        <v>44081</v>
      </c>
      <c r="C617" s="86">
        <v>44081</v>
      </c>
      <c r="D617" s="77">
        <v>1492</v>
      </c>
      <c r="E617" s="80">
        <v>1303</v>
      </c>
      <c r="F617" s="80">
        <v>949</v>
      </c>
      <c r="G617" s="78">
        <v>0.56164383561643838</v>
      </c>
      <c r="H617" s="78">
        <v>0.58904109589041098</v>
      </c>
      <c r="I617" s="78">
        <v>0.67123287671232879</v>
      </c>
      <c r="J617" s="75">
        <v>74</v>
      </c>
      <c r="K617" s="79">
        <v>4.8553240740740744E-3</v>
      </c>
      <c r="L617" s="79">
        <v>6.8981481481481489E-3</v>
      </c>
      <c r="M617" s="79">
        <v>1.3048611111111101E-2</v>
      </c>
      <c r="N617" s="75">
        <v>748</v>
      </c>
      <c r="O617" s="79">
        <v>3.7222222222222226E-2</v>
      </c>
      <c r="P617" s="79">
        <v>5.2688657407407413E-2</v>
      </c>
      <c r="Q617" s="79">
        <v>0.19423148148148145</v>
      </c>
      <c r="R617" s="25">
        <v>646</v>
      </c>
      <c r="S617" s="25">
        <v>76</v>
      </c>
      <c r="T617" s="79">
        <v>3.9216984850427371E-2</v>
      </c>
      <c r="U617" s="80">
        <v>428.06581300000005</v>
      </c>
      <c r="X617" s="81">
        <v>0.92660000000000009</v>
      </c>
      <c r="Y617" s="80">
        <v>418.48333333333335</v>
      </c>
    </row>
    <row r="618" spans="1:25" hidden="1" x14ac:dyDescent="0.25">
      <c r="A618" s="75">
        <f t="shared" si="9"/>
        <v>2020</v>
      </c>
      <c r="B618" s="76">
        <v>44082</v>
      </c>
      <c r="C618" s="86">
        <v>44082</v>
      </c>
      <c r="D618" s="77">
        <v>1338</v>
      </c>
      <c r="E618" s="80">
        <v>1200</v>
      </c>
      <c r="F618" s="80">
        <v>912</v>
      </c>
      <c r="G618" s="78">
        <v>0.6901408450704225</v>
      </c>
      <c r="H618" s="78">
        <v>0.74647887323943662</v>
      </c>
      <c r="I618" s="78">
        <v>0.81690140845070425</v>
      </c>
      <c r="J618" s="75">
        <v>71</v>
      </c>
      <c r="K618" s="79">
        <v>4.9537037037037041E-3</v>
      </c>
      <c r="L618" s="79">
        <v>5.4224537037037045E-3</v>
      </c>
      <c r="M618" s="79">
        <v>1.3148148148148148E-2</v>
      </c>
      <c r="N618" s="75">
        <v>661</v>
      </c>
      <c r="O618" s="79">
        <v>2.8159722222222221E-2</v>
      </c>
      <c r="P618" s="79">
        <v>4.0763888888888891E-2</v>
      </c>
      <c r="Q618" s="79">
        <v>0.1400925925925926</v>
      </c>
      <c r="R618" s="25">
        <v>613</v>
      </c>
      <c r="S618" s="25">
        <v>71</v>
      </c>
      <c r="T618" s="79">
        <v>2.6744459797730189E-2</v>
      </c>
      <c r="U618" s="80">
        <v>273.72997400000008</v>
      </c>
      <c r="X618" s="81">
        <v>0.95243333333333335</v>
      </c>
      <c r="Y618" s="80">
        <v>348.66666666666669</v>
      </c>
    </row>
    <row r="619" spans="1:25" hidden="1" x14ac:dyDescent="0.25">
      <c r="A619" s="75">
        <f t="shared" si="9"/>
        <v>2020</v>
      </c>
      <c r="B619" s="76">
        <v>44083</v>
      </c>
      <c r="C619" s="86">
        <v>44083</v>
      </c>
      <c r="D619" s="77">
        <v>1379</v>
      </c>
      <c r="E619" s="80">
        <v>1254</v>
      </c>
      <c r="F619" s="80">
        <v>958</v>
      </c>
      <c r="G619" s="78">
        <v>0.57647058823529407</v>
      </c>
      <c r="H619" s="78">
        <v>0.6</v>
      </c>
      <c r="I619" s="78">
        <v>0.70588235294117652</v>
      </c>
      <c r="J619" s="75">
        <v>86</v>
      </c>
      <c r="K619" s="79">
        <v>4.7685185185185192E-3</v>
      </c>
      <c r="L619" s="79">
        <v>6.4768518518518534E-3</v>
      </c>
      <c r="M619" s="79">
        <v>1.1976851851851851E-2</v>
      </c>
      <c r="N619" s="75">
        <v>712</v>
      </c>
      <c r="O619" s="79">
        <v>2.5532407407407406E-2</v>
      </c>
      <c r="P619" s="79">
        <v>3.7362847222222224E-2</v>
      </c>
      <c r="Q619" s="79">
        <v>0.1418049768518517</v>
      </c>
      <c r="R619" s="25">
        <v>621</v>
      </c>
      <c r="S619" s="25">
        <v>62</v>
      </c>
      <c r="T619" s="79">
        <v>3.1598435222581225E-2</v>
      </c>
      <c r="U619" s="80">
        <v>306.72442766666671</v>
      </c>
      <c r="X619" s="81">
        <v>0.98260000000000003</v>
      </c>
      <c r="Y619" s="80">
        <v>324.36666666666667</v>
      </c>
    </row>
    <row r="620" spans="1:25" hidden="1" x14ac:dyDescent="0.25">
      <c r="A620" s="75">
        <f t="shared" si="9"/>
        <v>2020</v>
      </c>
      <c r="B620" s="76">
        <v>44084</v>
      </c>
      <c r="C620" s="86">
        <v>44084</v>
      </c>
      <c r="D620" s="77">
        <v>1408</v>
      </c>
      <c r="E620" s="80">
        <v>1264</v>
      </c>
      <c r="F620" s="80">
        <v>967</v>
      </c>
      <c r="G620" s="78">
        <v>0.71276595744680848</v>
      </c>
      <c r="H620" s="78">
        <v>0.75531914893617025</v>
      </c>
      <c r="I620" s="78">
        <v>0.82978723404255317</v>
      </c>
      <c r="J620" s="75">
        <v>94</v>
      </c>
      <c r="K620" s="79">
        <v>4.4328703703703709E-3</v>
      </c>
      <c r="L620" s="79">
        <v>5.3512731481481493E-3</v>
      </c>
      <c r="M620" s="79">
        <v>1.1271412037037036E-2</v>
      </c>
      <c r="N620" s="75">
        <v>698</v>
      </c>
      <c r="O620" s="79">
        <v>2.9913194444444447E-2</v>
      </c>
      <c r="P620" s="79">
        <v>4.4355324074074075E-2</v>
      </c>
      <c r="Q620" s="79">
        <v>0.18419328703703702</v>
      </c>
      <c r="R620" s="25">
        <v>637</v>
      </c>
      <c r="S620" s="25">
        <v>72</v>
      </c>
      <c r="T620" s="79">
        <v>2.4701668112014435E-2</v>
      </c>
      <c r="U620" s="80">
        <v>206.27665233333343</v>
      </c>
      <c r="X620" s="81">
        <v>0.94673333333333343</v>
      </c>
      <c r="Y620" s="80">
        <v>378.5</v>
      </c>
    </row>
    <row r="621" spans="1:25" hidden="1" x14ac:dyDescent="0.25">
      <c r="A621" s="75">
        <f t="shared" si="9"/>
        <v>2020</v>
      </c>
      <c r="B621" s="76">
        <v>44085</v>
      </c>
      <c r="C621" s="86">
        <v>44085</v>
      </c>
      <c r="D621" s="77">
        <v>1437</v>
      </c>
      <c r="E621" s="80">
        <v>1274</v>
      </c>
      <c r="F621" s="80">
        <v>922</v>
      </c>
      <c r="G621" s="78">
        <v>0.63541666666666663</v>
      </c>
      <c r="H621" s="78">
        <v>0.70833333333333337</v>
      </c>
      <c r="I621" s="78">
        <v>0.76041666666666663</v>
      </c>
      <c r="J621" s="75">
        <v>96</v>
      </c>
      <c r="K621" s="79">
        <v>4.4039351851851852E-3</v>
      </c>
      <c r="L621" s="79">
        <v>5.6568287037037047E-3</v>
      </c>
      <c r="M621" s="79">
        <v>1.7074652777777779E-2</v>
      </c>
      <c r="N621" s="75">
        <v>692</v>
      </c>
      <c r="O621" s="79">
        <v>2.5775462962962965E-2</v>
      </c>
      <c r="P621" s="79">
        <v>3.9859953703703717E-2</v>
      </c>
      <c r="Q621" s="79">
        <v>0.19027430555555533</v>
      </c>
      <c r="R621" s="25">
        <v>622</v>
      </c>
      <c r="S621" s="25">
        <v>76</v>
      </c>
      <c r="T621" s="79">
        <v>2.318407165763324E-2</v>
      </c>
      <c r="U621" s="80">
        <v>213.92331266666656</v>
      </c>
      <c r="X621" s="81">
        <v>0.93403333333333338</v>
      </c>
      <c r="Y621" s="80">
        <v>362.7</v>
      </c>
    </row>
    <row r="622" spans="1:25" hidden="1" x14ac:dyDescent="0.25">
      <c r="A622" s="75">
        <f t="shared" si="9"/>
        <v>2020</v>
      </c>
      <c r="B622" s="76">
        <v>44086</v>
      </c>
      <c r="C622" s="86">
        <v>44086</v>
      </c>
      <c r="D622" s="77">
        <v>1475</v>
      </c>
      <c r="E622" s="80">
        <v>1299</v>
      </c>
      <c r="F622" s="80">
        <v>935</v>
      </c>
      <c r="G622" s="78">
        <v>0.54639175257731953</v>
      </c>
      <c r="H622" s="78">
        <v>0.63917525773195871</v>
      </c>
      <c r="I622" s="78">
        <v>0.69072164948453607</v>
      </c>
      <c r="J622" s="75">
        <v>97</v>
      </c>
      <c r="K622" s="79">
        <v>5.3356481481481484E-3</v>
      </c>
      <c r="L622" s="79">
        <v>6.2962962962962964E-3</v>
      </c>
      <c r="M622" s="79">
        <v>1.1763888888888883E-2</v>
      </c>
      <c r="N622" s="75">
        <v>730</v>
      </c>
      <c r="O622" s="79">
        <v>2.747685185185185E-2</v>
      </c>
      <c r="P622" s="79">
        <v>3.9732060185185186E-2</v>
      </c>
      <c r="Q622" s="79">
        <v>0.18003414351851851</v>
      </c>
      <c r="R622" s="25">
        <v>590</v>
      </c>
      <c r="S622" s="25">
        <v>66</v>
      </c>
      <c r="T622" s="79">
        <v>2.0927117448523699E-2</v>
      </c>
      <c r="U622" s="80">
        <v>153.44525916666663</v>
      </c>
      <c r="X622" s="81">
        <v>0.89263333333333339</v>
      </c>
      <c r="Y622" s="80">
        <v>355.9</v>
      </c>
    </row>
    <row r="623" spans="1:25" hidden="1" x14ac:dyDescent="0.25">
      <c r="A623" s="75">
        <f t="shared" si="9"/>
        <v>2020</v>
      </c>
      <c r="B623" s="76">
        <v>44087</v>
      </c>
      <c r="C623" s="86">
        <v>44087</v>
      </c>
      <c r="D623" s="77">
        <v>1619</v>
      </c>
      <c r="E623" s="80">
        <v>1362</v>
      </c>
      <c r="F623" s="80">
        <v>947</v>
      </c>
      <c r="G623" s="78">
        <v>0.62135922330097082</v>
      </c>
      <c r="H623" s="78">
        <v>0.65048543689320393</v>
      </c>
      <c r="I623" s="78">
        <v>0.72815533980582525</v>
      </c>
      <c r="J623" s="75">
        <v>103</v>
      </c>
      <c r="K623" s="79">
        <v>4.6874999999999998E-3</v>
      </c>
      <c r="L623" s="79">
        <v>6.2025462962962954E-3</v>
      </c>
      <c r="M623" s="79">
        <v>1.3210648148148148E-2</v>
      </c>
      <c r="N623" s="75">
        <v>736</v>
      </c>
      <c r="O623" s="79">
        <v>3.2685185185185185E-2</v>
      </c>
      <c r="P623" s="79">
        <v>4.9510995370370382E-2</v>
      </c>
      <c r="Q623" s="79">
        <v>0.25048321759259262</v>
      </c>
      <c r="R623" s="25">
        <v>606</v>
      </c>
      <c r="S623" s="25">
        <v>81</v>
      </c>
      <c r="T623" s="79">
        <v>2.715762225783476E-2</v>
      </c>
      <c r="U623" s="80">
        <v>231.74942983333324</v>
      </c>
      <c r="X623" s="81">
        <v>0.86996666666666667</v>
      </c>
      <c r="Y623" s="80">
        <v>361.05</v>
      </c>
    </row>
    <row r="624" spans="1:25" hidden="1" x14ac:dyDescent="0.25">
      <c r="A624" s="75">
        <f t="shared" si="9"/>
        <v>2020</v>
      </c>
      <c r="B624" s="76">
        <v>44088</v>
      </c>
      <c r="C624" s="86">
        <v>44088</v>
      </c>
      <c r="D624" s="77">
        <v>1642</v>
      </c>
      <c r="E624" s="80">
        <v>1382</v>
      </c>
      <c r="F624" s="80">
        <v>925</v>
      </c>
      <c r="G624" s="78">
        <v>0.48076923076923078</v>
      </c>
      <c r="H624" s="78">
        <v>0.56730769230769229</v>
      </c>
      <c r="I624" s="78">
        <v>0.625</v>
      </c>
      <c r="J624" s="75">
        <v>104</v>
      </c>
      <c r="K624" s="79">
        <v>5.5844907407407414E-3</v>
      </c>
      <c r="L624" s="79">
        <v>7.3750000000000013E-3</v>
      </c>
      <c r="M624" s="79">
        <v>1.6026620370370372E-2</v>
      </c>
      <c r="N624" s="75">
        <v>674</v>
      </c>
      <c r="O624" s="79">
        <v>3.5561342592592589E-2</v>
      </c>
      <c r="P624" s="79">
        <v>5.6062499999999994E-2</v>
      </c>
      <c r="Q624" s="79">
        <v>0.22726909722222255</v>
      </c>
      <c r="R624" s="25">
        <v>583</v>
      </c>
      <c r="S624" s="25">
        <v>85</v>
      </c>
      <c r="T624" s="79">
        <v>3.3630702899610142E-2</v>
      </c>
      <c r="U624" s="80">
        <v>296.18998233333309</v>
      </c>
      <c r="X624" s="81">
        <v>0.90459999999999996</v>
      </c>
      <c r="Y624" s="80">
        <v>413.59999999999997</v>
      </c>
    </row>
    <row r="625" spans="1:25" hidden="1" x14ac:dyDescent="0.25">
      <c r="A625" s="75">
        <f t="shared" si="9"/>
        <v>2020</v>
      </c>
      <c r="B625" s="76">
        <v>44089</v>
      </c>
      <c r="C625" s="86">
        <v>44089</v>
      </c>
      <c r="D625" s="77">
        <v>1626</v>
      </c>
      <c r="E625" s="80">
        <v>1351</v>
      </c>
      <c r="F625" s="80">
        <v>950</v>
      </c>
      <c r="G625" s="78">
        <v>0.60550458715596334</v>
      </c>
      <c r="H625" s="78">
        <v>0.66055045871559637</v>
      </c>
      <c r="I625" s="78">
        <v>0.68807339449541283</v>
      </c>
      <c r="J625" s="75">
        <v>109</v>
      </c>
      <c r="K625" s="79">
        <v>4.5370370370370373E-3</v>
      </c>
      <c r="L625" s="79">
        <v>6.1736111111111115E-3</v>
      </c>
      <c r="M625" s="79">
        <v>1.4775462962962957E-2</v>
      </c>
      <c r="N625" s="75">
        <v>699</v>
      </c>
      <c r="O625" s="79">
        <v>3.5729166666666673E-2</v>
      </c>
      <c r="P625" s="79">
        <v>5.5675925925925934E-2</v>
      </c>
      <c r="Q625" s="79">
        <v>0.26198842592592597</v>
      </c>
      <c r="R625" s="25">
        <v>603</v>
      </c>
      <c r="S625" s="25">
        <v>81</v>
      </c>
      <c r="T625" s="79">
        <v>3.0592849698170152E-2</v>
      </c>
      <c r="U625" s="80">
        <v>291.39276049999989</v>
      </c>
      <c r="X625" s="81">
        <v>0.92923333333333336</v>
      </c>
      <c r="Y625" s="80">
        <v>352.81666666666666</v>
      </c>
    </row>
    <row r="626" spans="1:25" hidden="1" x14ac:dyDescent="0.25">
      <c r="A626" s="75">
        <f t="shared" si="9"/>
        <v>2020</v>
      </c>
      <c r="B626" s="76">
        <v>44090</v>
      </c>
      <c r="C626" s="86">
        <v>44090</v>
      </c>
      <c r="D626" s="77">
        <v>1567</v>
      </c>
      <c r="E626" s="80">
        <v>1362</v>
      </c>
      <c r="F626" s="80">
        <v>897</v>
      </c>
      <c r="G626" s="78">
        <v>0.65573770491803274</v>
      </c>
      <c r="H626" s="78">
        <v>0.77049180327868849</v>
      </c>
      <c r="I626" s="78">
        <v>0.80327868852459017</v>
      </c>
      <c r="J626" s="75">
        <v>61</v>
      </c>
      <c r="K626" s="79">
        <v>4.8495370370370376E-3</v>
      </c>
      <c r="L626" s="79">
        <v>5.5439814814814813E-3</v>
      </c>
      <c r="M626" s="79">
        <v>1.329861111111111E-2</v>
      </c>
      <c r="N626" s="75">
        <v>682</v>
      </c>
      <c r="O626" s="79">
        <v>3.3414351851851855E-2</v>
      </c>
      <c r="P626" s="79">
        <v>5.3957754629629637E-2</v>
      </c>
      <c r="Q626" s="79">
        <v>0.18182928240740709</v>
      </c>
      <c r="R626" s="25">
        <v>585</v>
      </c>
      <c r="S626" s="25">
        <v>77</v>
      </c>
      <c r="T626" s="79">
        <v>2.4641757835710029E-2</v>
      </c>
      <c r="U626" s="80">
        <v>207.43192083333312</v>
      </c>
      <c r="X626" s="81">
        <v>0.94879999999999998</v>
      </c>
      <c r="Y626" s="80">
        <v>343.48333333333335</v>
      </c>
    </row>
    <row r="627" spans="1:25" hidden="1" x14ac:dyDescent="0.25">
      <c r="A627" s="75">
        <f t="shared" si="9"/>
        <v>2020</v>
      </c>
      <c r="B627" s="76">
        <v>44091</v>
      </c>
      <c r="C627" s="86">
        <v>44091</v>
      </c>
      <c r="D627" s="77">
        <v>1442</v>
      </c>
      <c r="E627" s="80">
        <v>1255</v>
      </c>
      <c r="F627" s="80">
        <v>948</v>
      </c>
      <c r="G627" s="78">
        <v>0.6588235294117647</v>
      </c>
      <c r="H627" s="78">
        <v>0.71764705882352942</v>
      </c>
      <c r="I627" s="78">
        <v>0.78823529411764703</v>
      </c>
      <c r="J627" s="75">
        <v>85</v>
      </c>
      <c r="K627" s="79">
        <v>4.0162037037037041E-3</v>
      </c>
      <c r="L627" s="79">
        <v>5.0069444444444449E-3</v>
      </c>
      <c r="M627" s="79">
        <v>1.1877314814814811E-2</v>
      </c>
      <c r="N627" s="75">
        <v>711</v>
      </c>
      <c r="O627" s="79">
        <v>2.6840277777777779E-2</v>
      </c>
      <c r="P627" s="79">
        <v>4.2112268518518521E-2</v>
      </c>
      <c r="Q627" s="79">
        <v>0.16417824074074075</v>
      </c>
      <c r="R627" s="25">
        <v>614</v>
      </c>
      <c r="S627" s="25">
        <v>61</v>
      </c>
      <c r="T627" s="79">
        <v>2.4079669844824458E-2</v>
      </c>
      <c r="U627" s="80">
        <v>214.67164733333337</v>
      </c>
      <c r="X627" s="81">
        <v>0.91166666666666674</v>
      </c>
      <c r="Y627" s="80">
        <v>281.2</v>
      </c>
    </row>
    <row r="628" spans="1:25" hidden="1" x14ac:dyDescent="0.25">
      <c r="A628" s="75">
        <f t="shared" si="9"/>
        <v>2020</v>
      </c>
      <c r="B628" s="76">
        <v>44092</v>
      </c>
      <c r="C628" s="86">
        <v>44092</v>
      </c>
      <c r="D628" s="77">
        <v>1637</v>
      </c>
      <c r="E628" s="80">
        <v>1385</v>
      </c>
      <c r="F628" s="80">
        <v>895</v>
      </c>
      <c r="G628" s="78">
        <v>0.63218390804597702</v>
      </c>
      <c r="H628" s="78">
        <v>0.70114942528735635</v>
      </c>
      <c r="I628" s="78">
        <v>0.73563218390804597</v>
      </c>
      <c r="J628" s="75">
        <v>87</v>
      </c>
      <c r="K628" s="79">
        <v>4.1898148148148146E-3</v>
      </c>
      <c r="L628" s="79">
        <v>5.6469907407407406E-3</v>
      </c>
      <c r="M628" s="79">
        <v>1.040162037037037E-2</v>
      </c>
      <c r="N628" s="75">
        <v>675</v>
      </c>
      <c r="O628" s="79">
        <v>3.7013888888888888E-2</v>
      </c>
      <c r="P628" s="79">
        <v>5.7246527777777792E-2</v>
      </c>
      <c r="Q628" s="79">
        <v>0.22574074074074066</v>
      </c>
      <c r="R628" s="25">
        <v>579</v>
      </c>
      <c r="S628" s="25">
        <v>61</v>
      </c>
      <c r="T628" s="79">
        <v>2.1404489688178409E-2</v>
      </c>
      <c r="U628" s="80">
        <v>153.19942883333337</v>
      </c>
      <c r="X628" s="81">
        <v>0.86493333333333344</v>
      </c>
      <c r="Y628" s="80">
        <v>298.86666666666667</v>
      </c>
    </row>
    <row r="629" spans="1:25" hidden="1" x14ac:dyDescent="0.25">
      <c r="A629" s="75">
        <f t="shared" si="9"/>
        <v>2020</v>
      </c>
      <c r="B629" s="76">
        <v>44093</v>
      </c>
      <c r="C629" s="86">
        <v>44093</v>
      </c>
      <c r="D629" s="77">
        <v>1657</v>
      </c>
      <c r="E629" s="80">
        <v>1338</v>
      </c>
      <c r="F629" s="80">
        <v>933</v>
      </c>
      <c r="G629" s="78">
        <v>0.57943925233644855</v>
      </c>
      <c r="H629" s="78">
        <v>0.65420560747663548</v>
      </c>
      <c r="I629" s="78">
        <v>0.7009345794392523</v>
      </c>
      <c r="J629" s="75">
        <v>107</v>
      </c>
      <c r="K629" s="79">
        <v>4.5254629629629629E-3</v>
      </c>
      <c r="L629" s="79">
        <v>6.2361111111111115E-3</v>
      </c>
      <c r="M629" s="79">
        <v>1.2657407407407404E-2</v>
      </c>
      <c r="N629" s="75">
        <v>701</v>
      </c>
      <c r="O629" s="79">
        <v>3.6840277777777777E-2</v>
      </c>
      <c r="P629" s="79">
        <v>5.2696759259259263E-2</v>
      </c>
      <c r="Q629" s="79">
        <v>0.18479166666666669</v>
      </c>
      <c r="R629" s="25">
        <v>605</v>
      </c>
      <c r="S629" s="25">
        <v>69</v>
      </c>
      <c r="T629" s="79">
        <v>2.1061740284733815E-2</v>
      </c>
      <c r="U629" s="80">
        <v>164.88970933333334</v>
      </c>
      <c r="X629" s="81">
        <v>0.87146666666666661</v>
      </c>
      <c r="Y629" s="80">
        <v>316.36666666666667</v>
      </c>
    </row>
    <row r="630" spans="1:25" hidden="1" x14ac:dyDescent="0.25">
      <c r="A630" s="75">
        <f t="shared" si="9"/>
        <v>2020</v>
      </c>
      <c r="B630" s="76">
        <v>44094</v>
      </c>
      <c r="C630" s="86">
        <v>44094</v>
      </c>
      <c r="D630" s="77">
        <v>1516</v>
      </c>
      <c r="E630" s="80">
        <v>1259</v>
      </c>
      <c r="F630" s="80">
        <v>893</v>
      </c>
      <c r="G630" s="78">
        <v>0.58750000000000002</v>
      </c>
      <c r="H630" s="78">
        <v>0.625</v>
      </c>
      <c r="I630" s="78">
        <v>0.71250000000000002</v>
      </c>
      <c r="J630" s="75">
        <v>81</v>
      </c>
      <c r="K630" s="79">
        <v>4.2245370370370371E-3</v>
      </c>
      <c r="L630" s="79">
        <v>6.36400462962963E-3</v>
      </c>
      <c r="M630" s="79">
        <v>1.3277777777777779E-2</v>
      </c>
      <c r="N630" s="75">
        <v>687</v>
      </c>
      <c r="O630" s="79">
        <v>3.5694444444444445E-2</v>
      </c>
      <c r="P630" s="79">
        <v>5.5434027777777783E-2</v>
      </c>
      <c r="Q630" s="79">
        <v>0.15944328703703686</v>
      </c>
      <c r="R630" s="25">
        <v>590</v>
      </c>
      <c r="S630" s="25">
        <v>56</v>
      </c>
      <c r="T630" s="79">
        <v>2.3479199682607855E-2</v>
      </c>
      <c r="U630" s="80">
        <v>196.23165049999992</v>
      </c>
      <c r="X630" s="81">
        <v>0.8682333333333333</v>
      </c>
      <c r="Y630" s="80">
        <v>283.71666666666664</v>
      </c>
    </row>
    <row r="631" spans="1:25" hidden="1" x14ac:dyDescent="0.25">
      <c r="A631" s="75">
        <f t="shared" si="9"/>
        <v>2020</v>
      </c>
      <c r="B631" s="76">
        <v>44095</v>
      </c>
      <c r="C631" s="86">
        <v>44095</v>
      </c>
      <c r="D631" s="77">
        <v>1540</v>
      </c>
      <c r="E631" s="80">
        <v>1303</v>
      </c>
      <c r="F631" s="80">
        <v>922</v>
      </c>
      <c r="G631" s="78">
        <v>0.58571428571428574</v>
      </c>
      <c r="H631" s="78">
        <v>0.6428571428571429</v>
      </c>
      <c r="I631" s="78">
        <v>0.7142857142857143</v>
      </c>
      <c r="J631" s="75">
        <v>70</v>
      </c>
      <c r="K631" s="79">
        <v>4.7048611111111119E-3</v>
      </c>
      <c r="L631" s="79">
        <v>6.3692129629629637E-3</v>
      </c>
      <c r="M631" s="79">
        <v>1.3255787037037029E-2</v>
      </c>
      <c r="N631" s="75">
        <v>718</v>
      </c>
      <c r="O631" s="79">
        <v>3.3113425925925928E-2</v>
      </c>
      <c r="P631" s="79">
        <v>4.9560763888888894E-2</v>
      </c>
      <c r="Q631" s="79">
        <v>0.19290335648148138</v>
      </c>
      <c r="R631" s="25">
        <v>588</v>
      </c>
      <c r="S631" s="25">
        <v>76</v>
      </c>
      <c r="T631" s="79">
        <v>3.2570599670433138E-2</v>
      </c>
      <c r="U631" s="80">
        <v>280.38276633333322</v>
      </c>
      <c r="X631" s="81">
        <v>0.91163333333333341</v>
      </c>
      <c r="Y631" s="80">
        <v>320.55</v>
      </c>
    </row>
    <row r="632" spans="1:25" hidden="1" x14ac:dyDescent="0.25">
      <c r="A632" s="75">
        <f t="shared" si="9"/>
        <v>2020</v>
      </c>
      <c r="B632" s="76">
        <v>44096</v>
      </c>
      <c r="C632" s="86">
        <v>44096</v>
      </c>
      <c r="D632" s="77">
        <v>1321</v>
      </c>
      <c r="E632" s="80">
        <v>1191</v>
      </c>
      <c r="F632" s="80">
        <v>894</v>
      </c>
      <c r="G632" s="78">
        <v>0.54054054054054057</v>
      </c>
      <c r="H632" s="78">
        <v>0.66216216216216217</v>
      </c>
      <c r="I632" s="78">
        <v>0.70270270270270274</v>
      </c>
      <c r="J632" s="75">
        <v>74</v>
      </c>
      <c r="K632" s="79">
        <v>5.1736111111111115E-3</v>
      </c>
      <c r="L632" s="79">
        <v>6.0295138888888898E-3</v>
      </c>
      <c r="M632" s="79">
        <v>1.6589120370370362E-2</v>
      </c>
      <c r="N632" s="75">
        <v>691</v>
      </c>
      <c r="O632" s="79">
        <v>3.1099537037037037E-2</v>
      </c>
      <c r="P632" s="79">
        <v>4.6626157407407422E-2</v>
      </c>
      <c r="Q632" s="79">
        <v>0.16745370370370372</v>
      </c>
      <c r="R632" s="25">
        <v>576</v>
      </c>
      <c r="S632" s="25">
        <v>71</v>
      </c>
      <c r="T632" s="79">
        <v>2.4248025430700735E-2</v>
      </c>
      <c r="U632" s="80">
        <v>207.03414816666671</v>
      </c>
      <c r="X632" s="81">
        <v>0.91626666666666667</v>
      </c>
      <c r="Y632" s="80">
        <v>290.21666666666664</v>
      </c>
    </row>
    <row r="633" spans="1:25" hidden="1" x14ac:dyDescent="0.25">
      <c r="A633" s="75">
        <f t="shared" si="9"/>
        <v>2020</v>
      </c>
      <c r="B633" s="76">
        <v>44097</v>
      </c>
      <c r="C633" s="86">
        <v>44097</v>
      </c>
      <c r="D633" s="77">
        <v>1317</v>
      </c>
      <c r="E633" s="80">
        <v>1190</v>
      </c>
      <c r="F633" s="80">
        <v>910</v>
      </c>
      <c r="G633" s="78">
        <v>0.65217391304347827</v>
      </c>
      <c r="H633" s="78">
        <v>0.75362318840579712</v>
      </c>
      <c r="I633" s="78">
        <v>0.82608695652173914</v>
      </c>
      <c r="J633" s="75">
        <v>69</v>
      </c>
      <c r="K633" s="79">
        <v>4.2592592592592595E-3</v>
      </c>
      <c r="L633" s="79">
        <v>5.2916666666666685E-3</v>
      </c>
      <c r="M633" s="79">
        <v>1.031944444444444E-2</v>
      </c>
      <c r="N633" s="75">
        <v>694</v>
      </c>
      <c r="O633" s="79">
        <v>3.1770833333333331E-2</v>
      </c>
      <c r="P633" s="79">
        <v>4.9004050925925927E-2</v>
      </c>
      <c r="Q633" s="79">
        <v>0.15913368055555557</v>
      </c>
      <c r="R633" s="25">
        <v>628</v>
      </c>
      <c r="S633" s="25">
        <v>68</v>
      </c>
      <c r="T633" s="79">
        <v>2.4904348631738172E-2</v>
      </c>
      <c r="U633" s="80">
        <v>220.44331633333326</v>
      </c>
      <c r="X633" s="81">
        <v>0.91473333333333329</v>
      </c>
      <c r="Y633" s="80">
        <v>295.89999999999998</v>
      </c>
    </row>
    <row r="634" spans="1:25" hidden="1" x14ac:dyDescent="0.25">
      <c r="A634" s="75">
        <f t="shared" si="9"/>
        <v>2020</v>
      </c>
      <c r="B634" s="76">
        <v>44098</v>
      </c>
      <c r="C634" s="86">
        <v>44098</v>
      </c>
      <c r="D634" s="77">
        <v>1379</v>
      </c>
      <c r="E634" s="80">
        <v>1238</v>
      </c>
      <c r="F634" s="80">
        <v>916</v>
      </c>
      <c r="G634" s="78">
        <v>0.66666666666666663</v>
      </c>
      <c r="H634" s="78">
        <v>0.7192982456140351</v>
      </c>
      <c r="I634" s="78">
        <v>0.84210526315789469</v>
      </c>
      <c r="J634" s="75">
        <v>57</v>
      </c>
      <c r="K634" s="79">
        <v>4.6874999999999998E-3</v>
      </c>
      <c r="L634" s="79">
        <v>5.1064814814814818E-3</v>
      </c>
      <c r="M634" s="79">
        <v>1.1145833333333327E-2</v>
      </c>
      <c r="N634" s="75">
        <v>694</v>
      </c>
      <c r="O634" s="79">
        <v>2.736111111111111E-2</v>
      </c>
      <c r="P634" s="79">
        <v>3.9141203703703706E-2</v>
      </c>
      <c r="Q634" s="79">
        <v>0.15877546296296285</v>
      </c>
      <c r="R634" s="25">
        <v>612</v>
      </c>
      <c r="S634" s="25">
        <v>77</v>
      </c>
      <c r="T634" s="79">
        <v>2.2156997923704975E-2</v>
      </c>
      <c r="U634" s="80">
        <v>183.11498333333336</v>
      </c>
      <c r="X634" s="81">
        <v>0.90163333333333329</v>
      </c>
      <c r="Y634" s="80">
        <v>293.01666666666665</v>
      </c>
    </row>
    <row r="635" spans="1:25" hidden="1" x14ac:dyDescent="0.25">
      <c r="A635" s="75">
        <f t="shared" si="9"/>
        <v>2020</v>
      </c>
      <c r="B635" s="76">
        <v>44099</v>
      </c>
      <c r="C635" s="86">
        <v>44099</v>
      </c>
      <c r="D635" s="77">
        <v>1488</v>
      </c>
      <c r="E635" s="80">
        <v>1296</v>
      </c>
      <c r="F635" s="80">
        <v>916</v>
      </c>
      <c r="G635" s="78">
        <v>0.6</v>
      </c>
      <c r="H635" s="78">
        <v>0.70526315789473681</v>
      </c>
      <c r="I635" s="78">
        <v>0.74736842105263157</v>
      </c>
      <c r="J635" s="75">
        <v>95</v>
      </c>
      <c r="K635" s="79">
        <v>5.0694444444444441E-3</v>
      </c>
      <c r="L635" s="79">
        <v>5.9178240740740745E-3</v>
      </c>
      <c r="M635" s="79">
        <v>1.1679398148148151E-2</v>
      </c>
      <c r="N635" s="75">
        <v>650</v>
      </c>
      <c r="O635" s="79">
        <v>3.2887731481481483E-2</v>
      </c>
      <c r="P635" s="79">
        <v>5.1038194444444449E-2</v>
      </c>
      <c r="Q635" s="79">
        <v>0.19783912037036983</v>
      </c>
      <c r="R635" s="25">
        <v>590</v>
      </c>
      <c r="S635" s="25">
        <v>62</v>
      </c>
      <c r="T635" s="79">
        <v>1.7939792687559363E-2</v>
      </c>
      <c r="U635" s="80">
        <v>138.34526149999999</v>
      </c>
      <c r="X635" s="81">
        <v>0.88050000000000006</v>
      </c>
      <c r="Y635" s="80">
        <v>332.95</v>
      </c>
    </row>
    <row r="636" spans="1:25" hidden="1" x14ac:dyDescent="0.25">
      <c r="A636" s="75">
        <f t="shared" si="9"/>
        <v>2020</v>
      </c>
      <c r="B636" s="76">
        <v>44100</v>
      </c>
      <c r="C636" s="86">
        <v>44100</v>
      </c>
      <c r="D636" s="77">
        <v>1434</v>
      </c>
      <c r="E636" s="80">
        <v>1205</v>
      </c>
      <c r="F636" s="80">
        <v>853</v>
      </c>
      <c r="G636" s="78">
        <v>0.65277777777777779</v>
      </c>
      <c r="H636" s="78">
        <v>0.69444444444444442</v>
      </c>
      <c r="I636" s="78">
        <v>0.73611111111111116</v>
      </c>
      <c r="J636" s="75">
        <v>72</v>
      </c>
      <c r="K636" s="79">
        <v>3.3101851851851851E-3</v>
      </c>
      <c r="L636" s="79">
        <v>5.5312499999999997E-3</v>
      </c>
      <c r="M636" s="79">
        <v>1.1503472222222226E-2</v>
      </c>
      <c r="N636" s="75">
        <v>682</v>
      </c>
      <c r="O636" s="79">
        <v>2.8009259259259262E-2</v>
      </c>
      <c r="P636" s="79">
        <v>4.0115740740740743E-2</v>
      </c>
      <c r="Q636" s="79">
        <v>0.15425810185185149</v>
      </c>
      <c r="R636" s="25">
        <v>540</v>
      </c>
      <c r="S636" s="25">
        <v>57</v>
      </c>
      <c r="T636" s="79">
        <v>1.581318642652671E-2</v>
      </c>
      <c r="U636" s="80">
        <v>88.268880833333256</v>
      </c>
      <c r="X636" s="81">
        <v>0.84589999999999999</v>
      </c>
      <c r="Y636" s="80">
        <v>256.95</v>
      </c>
    </row>
    <row r="637" spans="1:25" hidden="1" x14ac:dyDescent="0.25">
      <c r="A637" s="75">
        <f t="shared" si="9"/>
        <v>2020</v>
      </c>
      <c r="B637" s="76">
        <v>44101</v>
      </c>
      <c r="C637" s="86">
        <v>44101</v>
      </c>
      <c r="D637" s="77">
        <v>1308</v>
      </c>
      <c r="E637" s="80">
        <v>1191</v>
      </c>
      <c r="F637" s="80">
        <v>867</v>
      </c>
      <c r="G637" s="78">
        <v>0.67901234567901236</v>
      </c>
      <c r="H637" s="78">
        <v>0.72839506172839508</v>
      </c>
      <c r="I637" s="78">
        <v>0.79012345679012341</v>
      </c>
      <c r="J637" s="75">
        <v>81</v>
      </c>
      <c r="K637" s="79">
        <v>4.178240740740741E-3</v>
      </c>
      <c r="L637" s="79">
        <v>4.9884259259259265E-3</v>
      </c>
      <c r="M637" s="79">
        <v>1.1006944444444444E-2</v>
      </c>
      <c r="N637" s="75">
        <v>660</v>
      </c>
      <c r="O637" s="79">
        <v>2.5665509259259256E-2</v>
      </c>
      <c r="P637" s="79">
        <v>3.8504629629629639E-2</v>
      </c>
      <c r="Q637" s="79">
        <v>0.13589814814814805</v>
      </c>
      <c r="R637" s="25">
        <v>574</v>
      </c>
      <c r="S637" s="25">
        <v>64</v>
      </c>
      <c r="T637" s="79">
        <v>2.2019599347298122E-2</v>
      </c>
      <c r="U637" s="80">
        <v>155.99554383333324</v>
      </c>
      <c r="X637" s="81">
        <v>0.8420333333333333</v>
      </c>
      <c r="Y637" s="80">
        <v>254.15</v>
      </c>
    </row>
    <row r="638" spans="1:25" hidden="1" x14ac:dyDescent="0.25">
      <c r="A638" s="75">
        <f t="shared" si="9"/>
        <v>2020</v>
      </c>
      <c r="B638" s="76">
        <v>44102</v>
      </c>
      <c r="C638" s="86">
        <v>44102</v>
      </c>
      <c r="D638" s="77">
        <v>1362</v>
      </c>
      <c r="E638" s="80">
        <v>1269</v>
      </c>
      <c r="F638" s="80">
        <v>969</v>
      </c>
      <c r="G638" s="78">
        <v>0.71666666666666667</v>
      </c>
      <c r="H638" s="78">
        <v>0.76666666666666672</v>
      </c>
      <c r="I638" s="78">
        <v>0.8833333333333333</v>
      </c>
      <c r="J638" s="75">
        <v>60</v>
      </c>
      <c r="K638" s="79">
        <v>4.2129629629629626E-3</v>
      </c>
      <c r="L638" s="79">
        <v>5.2881944444444452E-3</v>
      </c>
      <c r="M638" s="79">
        <v>7.8784722222222173E-3</v>
      </c>
      <c r="N638" s="75">
        <v>741</v>
      </c>
      <c r="O638" s="79">
        <v>2.6249999999999999E-2</v>
      </c>
      <c r="P638" s="79">
        <v>3.6990740740740741E-2</v>
      </c>
      <c r="Q638" s="79">
        <v>0.19094907407407408</v>
      </c>
      <c r="R638" s="25">
        <v>656</v>
      </c>
      <c r="S638" s="25">
        <v>74</v>
      </c>
      <c r="T638" s="79">
        <v>2.4911572911300011E-2</v>
      </c>
      <c r="U638" s="80">
        <v>220.74247916666647</v>
      </c>
      <c r="X638" s="81">
        <v>0.95030000000000003</v>
      </c>
      <c r="Y638" s="80">
        <v>340.6</v>
      </c>
    </row>
    <row r="639" spans="1:25" hidden="1" x14ac:dyDescent="0.25">
      <c r="A639" s="75">
        <f t="shared" si="9"/>
        <v>2020</v>
      </c>
      <c r="B639" s="76">
        <v>44103</v>
      </c>
      <c r="C639" s="86">
        <v>44103</v>
      </c>
      <c r="D639" s="77">
        <v>1250</v>
      </c>
      <c r="E639" s="80">
        <v>1171</v>
      </c>
      <c r="F639" s="80">
        <v>911</v>
      </c>
      <c r="G639" s="78">
        <v>0.69230769230769229</v>
      </c>
      <c r="H639" s="78">
        <v>0.72307692307692306</v>
      </c>
      <c r="I639" s="78">
        <v>0.8</v>
      </c>
      <c r="J639" s="75">
        <v>67</v>
      </c>
      <c r="K639" s="79">
        <v>3.9120370370370377E-3</v>
      </c>
      <c r="L639" s="79">
        <v>5.3587962962962964E-3</v>
      </c>
      <c r="M639" s="79">
        <v>1.3759259259259259E-2</v>
      </c>
      <c r="N639" s="75">
        <v>680</v>
      </c>
      <c r="O639" s="79">
        <v>2.2575231481481481E-2</v>
      </c>
      <c r="P639" s="79">
        <v>3.6799768518518537E-2</v>
      </c>
      <c r="Q639" s="79">
        <v>0.12683101851851847</v>
      </c>
      <c r="R639" s="25">
        <v>559</v>
      </c>
      <c r="S639" s="25">
        <v>80</v>
      </c>
      <c r="T639" s="79">
        <v>2.3363511904761897E-2</v>
      </c>
      <c r="U639" s="80">
        <v>195.14220883333334</v>
      </c>
      <c r="X639" s="81">
        <v>0.96053333333333324</v>
      </c>
      <c r="Y639" s="80">
        <v>295.08333333333331</v>
      </c>
    </row>
    <row r="640" spans="1:25" hidden="1" x14ac:dyDescent="0.25">
      <c r="A640" s="75">
        <f t="shared" si="9"/>
        <v>2020</v>
      </c>
      <c r="B640" s="76">
        <v>44104</v>
      </c>
      <c r="C640" s="86">
        <v>44104</v>
      </c>
      <c r="D640" s="77">
        <v>1280</v>
      </c>
      <c r="E640" s="80">
        <v>1181</v>
      </c>
      <c r="F640" s="80">
        <v>885</v>
      </c>
      <c r="G640" s="78">
        <v>0.57377049180327866</v>
      </c>
      <c r="H640" s="78">
        <v>0.63934426229508201</v>
      </c>
      <c r="I640" s="78">
        <v>0.72131147540983609</v>
      </c>
      <c r="J640" s="75">
        <v>61</v>
      </c>
      <c r="K640" s="79">
        <v>4.5601851851851853E-3</v>
      </c>
      <c r="L640" s="79">
        <v>6.4236111111111117E-3</v>
      </c>
      <c r="M640" s="79">
        <v>1.4016203703703704E-2</v>
      </c>
      <c r="N640" s="75">
        <v>671</v>
      </c>
      <c r="O640" s="79">
        <v>2.4097222222222225E-2</v>
      </c>
      <c r="P640" s="79">
        <v>3.7702546296296303E-2</v>
      </c>
      <c r="Q640" s="79">
        <v>0.13104745370370369</v>
      </c>
      <c r="R640" s="25">
        <v>600</v>
      </c>
      <c r="S640" s="25">
        <v>73</v>
      </c>
      <c r="T640" s="79">
        <v>2.4485634235517573E-2</v>
      </c>
      <c r="U640" s="80">
        <v>186.30248550000005</v>
      </c>
      <c r="X640" s="81">
        <v>0.97923333333333329</v>
      </c>
      <c r="Y640" s="80">
        <v>313.88333333333333</v>
      </c>
    </row>
    <row r="641" spans="1:25" hidden="1" x14ac:dyDescent="0.25">
      <c r="A641" s="75">
        <f t="shared" si="9"/>
        <v>2020</v>
      </c>
      <c r="B641" s="76">
        <v>44105</v>
      </c>
      <c r="C641" s="86">
        <v>44105</v>
      </c>
      <c r="D641" s="77">
        <v>1307</v>
      </c>
      <c r="E641" s="80">
        <v>1183</v>
      </c>
      <c r="F641" s="80">
        <v>905</v>
      </c>
      <c r="G641" s="78">
        <v>0.625</v>
      </c>
      <c r="H641" s="78">
        <v>0.75</v>
      </c>
      <c r="I641" s="78">
        <v>0.84375</v>
      </c>
      <c r="J641" s="75">
        <v>64</v>
      </c>
      <c r="K641" s="79">
        <v>4.4965277777777781E-3</v>
      </c>
      <c r="L641" s="79">
        <v>5.6134259259259262E-3</v>
      </c>
      <c r="M641" s="79">
        <v>1.1388310185185185E-2</v>
      </c>
      <c r="N641" s="75">
        <v>687</v>
      </c>
      <c r="O641" s="79">
        <v>2.5914351851851855E-2</v>
      </c>
      <c r="P641" s="79">
        <v>3.6461226851851852E-2</v>
      </c>
      <c r="Q641" s="79">
        <v>0.12828125000000001</v>
      </c>
      <c r="R641" s="25">
        <v>593</v>
      </c>
      <c r="S641" s="25">
        <v>75</v>
      </c>
      <c r="T641" s="79">
        <v>2.9466369697184438E-2</v>
      </c>
      <c r="U641" s="80">
        <v>277.70747716666659</v>
      </c>
      <c r="X641" s="81">
        <v>0.99219999999999986</v>
      </c>
      <c r="Y641" s="80">
        <v>274.05</v>
      </c>
    </row>
    <row r="642" spans="1:25" hidden="1" x14ac:dyDescent="0.25">
      <c r="A642" s="75">
        <f t="shared" si="9"/>
        <v>2020</v>
      </c>
      <c r="B642" s="76">
        <v>44106</v>
      </c>
      <c r="C642" s="86">
        <v>44106</v>
      </c>
      <c r="D642" s="77">
        <v>1229</v>
      </c>
      <c r="E642" s="80">
        <v>1184</v>
      </c>
      <c r="F642" s="80">
        <v>905</v>
      </c>
      <c r="G642" s="78">
        <v>0.59420289855072461</v>
      </c>
      <c r="H642" s="78">
        <v>0.65217391304347827</v>
      </c>
      <c r="I642" s="78">
        <v>0.69565217391304346</v>
      </c>
      <c r="J642" s="75">
        <v>69</v>
      </c>
      <c r="K642" s="79">
        <v>4.1203703703703706E-3</v>
      </c>
      <c r="L642" s="79">
        <v>6.2106481481481483E-3</v>
      </c>
      <c r="M642" s="79">
        <v>1.329166666666666E-2</v>
      </c>
      <c r="N642" s="75">
        <v>666</v>
      </c>
      <c r="O642" s="79">
        <v>2.3420138888888886E-2</v>
      </c>
      <c r="P642" s="79">
        <v>3.772858796296296E-2</v>
      </c>
      <c r="Q642" s="79">
        <v>0.14572627314814812</v>
      </c>
      <c r="R642" s="25">
        <v>614</v>
      </c>
      <c r="S642" s="25">
        <v>81</v>
      </c>
      <c r="T642" s="79">
        <v>2.4653496436703101E-2</v>
      </c>
      <c r="U642" s="80">
        <v>189.39886700000005</v>
      </c>
      <c r="X642" s="81">
        <v>0.99983333333333346</v>
      </c>
      <c r="Y642" s="80">
        <v>319.61666666666667</v>
      </c>
    </row>
    <row r="643" spans="1:25" hidden="1" x14ac:dyDescent="0.25">
      <c r="A643" s="75">
        <f t="shared" ref="A643:A706" si="10">YEAR(C643)</f>
        <v>2020</v>
      </c>
      <c r="B643" s="76">
        <v>44107</v>
      </c>
      <c r="C643" s="86">
        <v>44107</v>
      </c>
      <c r="D643" s="77">
        <v>1346</v>
      </c>
      <c r="E643" s="80">
        <v>1198</v>
      </c>
      <c r="F643" s="80">
        <v>900</v>
      </c>
      <c r="G643" s="78">
        <v>0.68131868131868134</v>
      </c>
      <c r="H643" s="78">
        <v>0.74725274725274726</v>
      </c>
      <c r="I643" s="78">
        <v>0.80219780219780223</v>
      </c>
      <c r="J643" s="75">
        <v>91</v>
      </c>
      <c r="K643" s="79">
        <v>3.9467592592592592E-3</v>
      </c>
      <c r="L643" s="79">
        <v>5.0520833333333338E-3</v>
      </c>
      <c r="M643" s="79">
        <v>9.4097222222222238E-3</v>
      </c>
      <c r="N643" s="75">
        <v>687</v>
      </c>
      <c r="O643" s="79">
        <v>2.5312500000000002E-2</v>
      </c>
      <c r="P643" s="79">
        <v>3.9119212962962967E-2</v>
      </c>
      <c r="Q643" s="79">
        <v>0.13651273148148149</v>
      </c>
      <c r="R643" s="25">
        <v>571</v>
      </c>
      <c r="S643" s="25">
        <v>58</v>
      </c>
      <c r="T643" s="79">
        <v>2.1727106620623351E-2</v>
      </c>
      <c r="U643" s="80">
        <v>159.81803983333327</v>
      </c>
      <c r="X643" s="81">
        <v>0.96433333333333338</v>
      </c>
      <c r="Y643" s="80">
        <v>280.45</v>
      </c>
    </row>
    <row r="644" spans="1:25" hidden="1" x14ac:dyDescent="0.25">
      <c r="A644" s="75">
        <f t="shared" si="10"/>
        <v>2020</v>
      </c>
      <c r="B644" s="76">
        <v>44108</v>
      </c>
      <c r="C644" s="86">
        <v>44108</v>
      </c>
      <c r="D644" s="77">
        <v>1262</v>
      </c>
      <c r="E644" s="80">
        <v>1173</v>
      </c>
      <c r="F644" s="80">
        <v>891</v>
      </c>
      <c r="G644" s="78">
        <v>0.68181818181818177</v>
      </c>
      <c r="H644" s="78">
        <v>0.71212121212121215</v>
      </c>
      <c r="I644" s="78">
        <v>0.75757575757575757</v>
      </c>
      <c r="J644" s="75">
        <v>66</v>
      </c>
      <c r="K644" s="79">
        <v>4.5312500000000006E-3</v>
      </c>
      <c r="L644" s="79">
        <v>5.3848379629629628E-3</v>
      </c>
      <c r="M644" s="79">
        <v>1.2074652777777778E-2</v>
      </c>
      <c r="N644" s="75">
        <v>704</v>
      </c>
      <c r="O644" s="79">
        <v>2.1047453703703704E-2</v>
      </c>
      <c r="P644" s="79">
        <v>3.1132523148148149E-2</v>
      </c>
      <c r="Q644" s="79">
        <v>0.10814236111111113</v>
      </c>
      <c r="R644" s="25">
        <v>559</v>
      </c>
      <c r="S644" s="25">
        <v>81</v>
      </c>
      <c r="T644" s="79">
        <v>2.1277924350152883E-2</v>
      </c>
      <c r="U644" s="80">
        <v>153.98248949999993</v>
      </c>
      <c r="X644" s="81">
        <v>0.96346666666666669</v>
      </c>
      <c r="Y644" s="80">
        <v>259.43333333333334</v>
      </c>
    </row>
    <row r="645" spans="1:25" hidden="1" x14ac:dyDescent="0.25">
      <c r="A645" s="75">
        <f t="shared" si="10"/>
        <v>2020</v>
      </c>
      <c r="B645" s="76">
        <v>44109</v>
      </c>
      <c r="C645" s="86">
        <v>44109</v>
      </c>
      <c r="D645" s="77">
        <v>1374</v>
      </c>
      <c r="E645" s="80">
        <v>1240</v>
      </c>
      <c r="F645" s="80">
        <v>933</v>
      </c>
      <c r="G645" s="78">
        <v>0.55384615384615388</v>
      </c>
      <c r="H645" s="78">
        <v>0.6</v>
      </c>
      <c r="I645" s="78">
        <v>0.67692307692307696</v>
      </c>
      <c r="J645" s="75">
        <v>65</v>
      </c>
      <c r="K645" s="79">
        <v>5.1041666666666666E-3</v>
      </c>
      <c r="L645" s="79">
        <v>6.6851851851851855E-3</v>
      </c>
      <c r="M645" s="79">
        <v>1.3578703703703702E-2</v>
      </c>
      <c r="N645" s="75">
        <v>705</v>
      </c>
      <c r="O645" s="79">
        <v>2.9953703703703705E-2</v>
      </c>
      <c r="P645" s="79">
        <v>4.7428240740740743E-2</v>
      </c>
      <c r="Q645" s="79">
        <v>0.15359953703703705</v>
      </c>
      <c r="R645" s="25">
        <v>620</v>
      </c>
      <c r="S645" s="25">
        <v>83</v>
      </c>
      <c r="T645" s="79">
        <v>3.264623227813853E-2</v>
      </c>
      <c r="U645" s="80">
        <v>317.05219966666664</v>
      </c>
      <c r="X645" s="81">
        <v>1.0247333333333335</v>
      </c>
      <c r="Y645" s="80">
        <v>370.46666666666664</v>
      </c>
    </row>
    <row r="646" spans="1:25" hidden="1" x14ac:dyDescent="0.25">
      <c r="A646" s="75">
        <f t="shared" si="10"/>
        <v>2020</v>
      </c>
      <c r="B646" s="76">
        <v>44110</v>
      </c>
      <c r="C646" s="86">
        <v>44110</v>
      </c>
      <c r="D646" s="77">
        <v>1329</v>
      </c>
      <c r="E646" s="80">
        <v>1202</v>
      </c>
      <c r="F646" s="80">
        <v>911</v>
      </c>
      <c r="G646" s="78">
        <v>0.71621621621621623</v>
      </c>
      <c r="H646" s="78">
        <v>0.7567567567567568</v>
      </c>
      <c r="I646" s="78">
        <v>0.77027027027027029</v>
      </c>
      <c r="J646" s="75">
        <v>74</v>
      </c>
      <c r="K646" s="79">
        <v>4.1493055555555554E-3</v>
      </c>
      <c r="L646" s="79">
        <v>5.1516203703703715E-3</v>
      </c>
      <c r="M646" s="79">
        <v>1.1190972222222218E-2</v>
      </c>
      <c r="N646" s="75">
        <v>709</v>
      </c>
      <c r="O646" s="79">
        <v>2.7500000000000004E-2</v>
      </c>
      <c r="P646" s="79">
        <v>4.0761574074074068E-2</v>
      </c>
      <c r="Q646" s="79">
        <v>0.16669444444444448</v>
      </c>
      <c r="R646" s="25">
        <v>627</v>
      </c>
      <c r="S646" s="25">
        <v>59</v>
      </c>
      <c r="T646" s="79">
        <v>3.0208405151757173E-2</v>
      </c>
      <c r="U646" s="80">
        <v>297.21220466666642</v>
      </c>
      <c r="X646" s="81">
        <v>1.0449333333333333</v>
      </c>
      <c r="Y646" s="80">
        <v>395.08333333333331</v>
      </c>
    </row>
    <row r="647" spans="1:25" hidden="1" x14ac:dyDescent="0.25">
      <c r="A647" s="75">
        <f t="shared" si="10"/>
        <v>2020</v>
      </c>
      <c r="B647" s="76">
        <v>44111</v>
      </c>
      <c r="C647" s="86">
        <v>44111</v>
      </c>
      <c r="D647" s="77">
        <v>1342</v>
      </c>
      <c r="E647" s="80">
        <v>1258</v>
      </c>
      <c r="F647" s="80">
        <v>934</v>
      </c>
      <c r="G647" s="78">
        <v>0.54430379746835444</v>
      </c>
      <c r="H647" s="78">
        <v>0.64556962025316456</v>
      </c>
      <c r="I647" s="78">
        <v>0.69620253164556967</v>
      </c>
      <c r="J647" s="75">
        <v>79</v>
      </c>
      <c r="K647" s="79">
        <v>5.1736111111111115E-3</v>
      </c>
      <c r="L647" s="79">
        <v>6.2511574074074075E-3</v>
      </c>
      <c r="M647" s="79">
        <v>1.1181712962962954E-2</v>
      </c>
      <c r="N647" s="75">
        <v>694</v>
      </c>
      <c r="O647" s="79">
        <v>2.5138888888888891E-2</v>
      </c>
      <c r="P647" s="79">
        <v>3.9930555555555559E-2</v>
      </c>
      <c r="Q647" s="79">
        <v>0.17217013888888891</v>
      </c>
      <c r="R647" s="25">
        <v>614</v>
      </c>
      <c r="S647" s="25">
        <v>71</v>
      </c>
      <c r="T647" s="79">
        <v>3.1183239692740002E-2</v>
      </c>
      <c r="U647" s="80">
        <v>279.34525399999984</v>
      </c>
      <c r="X647" s="81">
        <v>1.0608666666666668</v>
      </c>
      <c r="Y647" s="80">
        <v>380.56666666666666</v>
      </c>
    </row>
    <row r="648" spans="1:25" hidden="1" x14ac:dyDescent="0.25">
      <c r="A648" s="75">
        <f t="shared" si="10"/>
        <v>2020</v>
      </c>
      <c r="B648" s="76">
        <v>44112</v>
      </c>
      <c r="C648" s="86">
        <v>44112</v>
      </c>
      <c r="D648" s="77">
        <v>1333</v>
      </c>
      <c r="E648" s="80">
        <v>1208</v>
      </c>
      <c r="F648" s="80">
        <v>883</v>
      </c>
      <c r="G648" s="78">
        <v>0.62666666666666671</v>
      </c>
      <c r="H648" s="78">
        <v>0.66666666666666663</v>
      </c>
      <c r="I648" s="78">
        <v>0.70666666666666667</v>
      </c>
      <c r="J648" s="75">
        <v>75</v>
      </c>
      <c r="K648" s="79">
        <v>4.409722222222222E-3</v>
      </c>
      <c r="L648" s="79">
        <v>5.9027777777777776E-3</v>
      </c>
      <c r="M648" s="79">
        <v>1.0672453703703703E-2</v>
      </c>
      <c r="N648" s="75">
        <v>651</v>
      </c>
      <c r="O648" s="79">
        <v>3.3136574074074075E-2</v>
      </c>
      <c r="P648" s="79">
        <v>5.2312499999999998E-2</v>
      </c>
      <c r="Q648" s="79">
        <v>0.18206944444444451</v>
      </c>
      <c r="R648" s="25">
        <v>584</v>
      </c>
      <c r="S648" s="25">
        <v>49</v>
      </c>
      <c r="T648" s="79">
        <v>3.7838868408250639E-2</v>
      </c>
      <c r="U648" s="80">
        <v>391.14609433333345</v>
      </c>
      <c r="X648" s="81">
        <v>1.0465</v>
      </c>
      <c r="Y648" s="80">
        <v>346.45</v>
      </c>
    </row>
    <row r="649" spans="1:25" hidden="1" x14ac:dyDescent="0.25">
      <c r="A649" s="75">
        <f t="shared" si="10"/>
        <v>2020</v>
      </c>
      <c r="B649" s="76">
        <v>44113</v>
      </c>
      <c r="C649" s="86">
        <v>44113</v>
      </c>
      <c r="D649" s="77">
        <v>1427</v>
      </c>
      <c r="E649" s="80">
        <v>1255</v>
      </c>
      <c r="F649" s="80">
        <v>940</v>
      </c>
      <c r="G649" s="78">
        <v>0.68674698795180722</v>
      </c>
      <c r="H649" s="78">
        <v>0.73493975903614461</v>
      </c>
      <c r="I649" s="78">
        <v>0.83132530120481929</v>
      </c>
      <c r="J649" s="75">
        <v>83</v>
      </c>
      <c r="K649" s="79">
        <v>4.085648148148149E-3</v>
      </c>
      <c r="L649" s="79">
        <v>5.1932870370370379E-3</v>
      </c>
      <c r="M649" s="79">
        <v>8.611111111111111E-3</v>
      </c>
      <c r="N649" s="75">
        <v>713</v>
      </c>
      <c r="O649" s="79">
        <v>2.946759259259259E-2</v>
      </c>
      <c r="P649" s="79">
        <v>4.2681134259259283E-2</v>
      </c>
      <c r="Q649" s="79">
        <v>0.175489583333333</v>
      </c>
      <c r="R649" s="25">
        <v>632</v>
      </c>
      <c r="S649" s="25">
        <v>72</v>
      </c>
      <c r="T649" s="79">
        <v>2.7159376688276594E-2</v>
      </c>
      <c r="U649" s="80">
        <v>248.57552633333344</v>
      </c>
      <c r="X649" s="81">
        <v>0.99719999999999998</v>
      </c>
      <c r="Y649" s="80">
        <v>361.25</v>
      </c>
    </row>
    <row r="650" spans="1:25" hidden="1" x14ac:dyDescent="0.25">
      <c r="A650" s="75">
        <f t="shared" si="10"/>
        <v>2020</v>
      </c>
      <c r="B650" s="76">
        <v>44114</v>
      </c>
      <c r="C650" s="86">
        <v>44114</v>
      </c>
      <c r="D650" s="77">
        <v>1411</v>
      </c>
      <c r="E650" s="80">
        <v>1259</v>
      </c>
      <c r="F650" s="80">
        <v>908</v>
      </c>
      <c r="G650" s="78">
        <v>0.63551401869158874</v>
      </c>
      <c r="H650" s="78">
        <v>0.68224299065420557</v>
      </c>
      <c r="I650" s="78">
        <v>0.73831775700934577</v>
      </c>
      <c r="J650" s="75">
        <v>107</v>
      </c>
      <c r="K650" s="79">
        <v>4.5601851851851853E-3</v>
      </c>
      <c r="L650" s="79">
        <v>5.7372685185185191E-3</v>
      </c>
      <c r="M650" s="79">
        <v>1.5241898148148145E-2</v>
      </c>
      <c r="N650" s="75">
        <v>672</v>
      </c>
      <c r="O650" s="79">
        <v>2.9895833333333333E-2</v>
      </c>
      <c r="P650" s="79">
        <v>4.5457175925925936E-2</v>
      </c>
      <c r="Q650" s="79">
        <v>0.1627314814814815</v>
      </c>
      <c r="R650" s="25">
        <v>568</v>
      </c>
      <c r="S650" s="25">
        <v>61</v>
      </c>
      <c r="T650" s="79">
        <v>2.7570132672794855E-2</v>
      </c>
      <c r="U650" s="80">
        <v>201.7185948333333</v>
      </c>
      <c r="X650" s="81">
        <v>0.96226666666666671</v>
      </c>
      <c r="Y650" s="80">
        <v>332.58333333333331</v>
      </c>
    </row>
    <row r="651" spans="1:25" hidden="1" x14ac:dyDescent="0.25">
      <c r="A651" s="75">
        <f t="shared" si="10"/>
        <v>2020</v>
      </c>
      <c r="B651" s="76">
        <v>44115</v>
      </c>
      <c r="C651" s="86">
        <v>44115</v>
      </c>
      <c r="D651" s="77">
        <v>1467</v>
      </c>
      <c r="E651" s="80">
        <v>1263</v>
      </c>
      <c r="F651" s="80">
        <v>930</v>
      </c>
      <c r="G651" s="78">
        <v>0.54117647058823526</v>
      </c>
      <c r="H651" s="78">
        <v>0.61176470588235299</v>
      </c>
      <c r="I651" s="78">
        <v>0.6470588235294118</v>
      </c>
      <c r="J651" s="75">
        <v>85</v>
      </c>
      <c r="K651" s="79">
        <v>4.9884259259259265E-3</v>
      </c>
      <c r="L651" s="79">
        <v>6.9351851851851866E-3</v>
      </c>
      <c r="M651" s="79">
        <v>1.1576388888888888E-2</v>
      </c>
      <c r="N651" s="75">
        <v>709</v>
      </c>
      <c r="O651" s="79">
        <v>2.6967592592592595E-2</v>
      </c>
      <c r="P651" s="79">
        <v>4.0840277777777781E-2</v>
      </c>
      <c r="Q651" s="79">
        <v>0.14770601851851853</v>
      </c>
      <c r="R651" s="25">
        <v>582</v>
      </c>
      <c r="S651" s="25">
        <v>80</v>
      </c>
      <c r="T651" s="79">
        <v>3.5364530383459387E-2</v>
      </c>
      <c r="U651" s="80">
        <v>295.79998400000017</v>
      </c>
      <c r="X651" s="81">
        <v>0.94740000000000002</v>
      </c>
      <c r="Y651" s="80">
        <v>349.2</v>
      </c>
    </row>
    <row r="652" spans="1:25" hidden="1" x14ac:dyDescent="0.25">
      <c r="A652" s="75">
        <f t="shared" si="10"/>
        <v>2020</v>
      </c>
      <c r="B652" s="76">
        <v>44116</v>
      </c>
      <c r="C652" s="86">
        <v>44116</v>
      </c>
      <c r="D652" s="77">
        <v>1356</v>
      </c>
      <c r="E652" s="80">
        <v>1216</v>
      </c>
      <c r="F652" s="80">
        <v>884</v>
      </c>
      <c r="G652" s="78">
        <v>0.61538461538461542</v>
      </c>
      <c r="H652" s="78">
        <v>0.67948717948717952</v>
      </c>
      <c r="I652" s="78">
        <v>0.69230769230769229</v>
      </c>
      <c r="J652" s="75">
        <v>78</v>
      </c>
      <c r="K652" s="79">
        <v>4.1203703703703706E-3</v>
      </c>
      <c r="L652" s="79">
        <v>5.8402777777777793E-3</v>
      </c>
      <c r="M652" s="79">
        <v>1.2560185185185173E-2</v>
      </c>
      <c r="N652" s="75">
        <v>665</v>
      </c>
      <c r="O652" s="79">
        <v>3.5694444444444445E-2</v>
      </c>
      <c r="P652" s="79">
        <v>5.3770833333333351E-2</v>
      </c>
      <c r="Q652" s="79">
        <v>0.24145601851851853</v>
      </c>
      <c r="R652" s="25">
        <v>576</v>
      </c>
      <c r="S652" s="25">
        <v>78</v>
      </c>
      <c r="T652" s="79">
        <v>4.249856333579155E-2</v>
      </c>
      <c r="U652" s="80">
        <v>451.63969616666679</v>
      </c>
      <c r="X652" s="81">
        <v>1.0051333333333334</v>
      </c>
      <c r="Y652" s="80">
        <v>403.71666666666664</v>
      </c>
    </row>
    <row r="653" spans="1:25" hidden="1" x14ac:dyDescent="0.25">
      <c r="A653" s="75">
        <f t="shared" si="10"/>
        <v>2020</v>
      </c>
      <c r="B653" s="76">
        <v>44117</v>
      </c>
      <c r="C653" s="86">
        <v>44117</v>
      </c>
      <c r="D653" s="77">
        <v>1341</v>
      </c>
      <c r="E653" s="80">
        <v>1207</v>
      </c>
      <c r="F653" s="80">
        <v>877</v>
      </c>
      <c r="G653" s="78">
        <v>0.54838709677419351</v>
      </c>
      <c r="H653" s="78">
        <v>0.59677419354838712</v>
      </c>
      <c r="I653" s="78">
        <v>0.70967741935483875</v>
      </c>
      <c r="J653" s="75">
        <v>62</v>
      </c>
      <c r="K653" s="79">
        <v>5.1099537037037042E-3</v>
      </c>
      <c r="L653" s="79">
        <v>6.5040509259259261E-3</v>
      </c>
      <c r="M653" s="79">
        <v>1.0769097222222223E-2</v>
      </c>
      <c r="N653" s="75">
        <v>658</v>
      </c>
      <c r="O653" s="79">
        <v>3.1359953703703702E-2</v>
      </c>
      <c r="P653" s="79">
        <v>4.7559606481481491E-2</v>
      </c>
      <c r="Q653" s="79">
        <v>0.20268749999999994</v>
      </c>
      <c r="R653" s="25">
        <v>569</v>
      </c>
      <c r="S653" s="25">
        <v>73</v>
      </c>
      <c r="T653" s="79">
        <v>3.1930020882848083E-2</v>
      </c>
      <c r="U653" s="80">
        <v>285.8988756666667</v>
      </c>
      <c r="X653" s="81">
        <v>0.99339999999999995</v>
      </c>
      <c r="Y653" s="80">
        <v>343.75</v>
      </c>
    </row>
    <row r="654" spans="1:25" hidden="1" x14ac:dyDescent="0.25">
      <c r="A654" s="75">
        <f t="shared" si="10"/>
        <v>2020</v>
      </c>
      <c r="B654" s="76">
        <v>44118</v>
      </c>
      <c r="C654" s="86">
        <v>44118</v>
      </c>
      <c r="D654" s="77">
        <v>1215</v>
      </c>
      <c r="E654" s="80">
        <v>1144</v>
      </c>
      <c r="F654" s="80">
        <v>889</v>
      </c>
      <c r="G654" s="78">
        <v>0.65573770491803274</v>
      </c>
      <c r="H654" s="78">
        <v>0.70491803278688525</v>
      </c>
      <c r="I654" s="78">
        <v>0.80327868852459017</v>
      </c>
      <c r="J654" s="75">
        <v>61</v>
      </c>
      <c r="K654" s="79">
        <v>4.131944444444445E-3</v>
      </c>
      <c r="L654" s="79">
        <v>5.4861111111111117E-3</v>
      </c>
      <c r="M654" s="79">
        <v>1.0671296296296297E-2</v>
      </c>
      <c r="N654" s="75">
        <v>674</v>
      </c>
      <c r="O654" s="79">
        <v>2.2390046296296293E-2</v>
      </c>
      <c r="P654" s="79">
        <v>3.4278935185185183E-2</v>
      </c>
      <c r="Q654" s="79">
        <v>0.14409837962962962</v>
      </c>
      <c r="R654" s="25">
        <v>578</v>
      </c>
      <c r="S654" s="25">
        <v>56</v>
      </c>
      <c r="T654" s="79">
        <v>3.0011777430555567E-2</v>
      </c>
      <c r="U654" s="80">
        <v>247.24692250000004</v>
      </c>
      <c r="X654" s="81">
        <v>0.99366666666666659</v>
      </c>
      <c r="Y654" s="80">
        <v>333.5</v>
      </c>
    </row>
    <row r="655" spans="1:25" hidden="1" x14ac:dyDescent="0.25">
      <c r="A655" s="75">
        <f t="shared" si="10"/>
        <v>2020</v>
      </c>
      <c r="B655" s="76">
        <v>44119</v>
      </c>
      <c r="C655" s="86">
        <v>44119</v>
      </c>
      <c r="D655" s="77">
        <v>1324</v>
      </c>
      <c r="E655" s="80">
        <v>1227</v>
      </c>
      <c r="F655" s="80">
        <v>910</v>
      </c>
      <c r="G655" s="78">
        <v>0.59523809523809523</v>
      </c>
      <c r="H655" s="78">
        <v>0.6428571428571429</v>
      </c>
      <c r="I655" s="78">
        <v>0.65476190476190477</v>
      </c>
      <c r="J655" s="75">
        <v>84</v>
      </c>
      <c r="K655" s="79">
        <v>4.6932870370370366E-3</v>
      </c>
      <c r="L655" s="79">
        <v>6.8188657407407434E-3</v>
      </c>
      <c r="M655" s="79">
        <v>1.1971064814814815E-2</v>
      </c>
      <c r="N655" s="75">
        <v>677</v>
      </c>
      <c r="O655" s="79">
        <v>3.019675925925926E-2</v>
      </c>
      <c r="P655" s="79">
        <v>4.3196759259259268E-2</v>
      </c>
      <c r="Q655" s="79">
        <v>0.18106481481481479</v>
      </c>
      <c r="R655" s="25">
        <v>590</v>
      </c>
      <c r="S655" s="25">
        <v>74</v>
      </c>
      <c r="T655" s="79">
        <v>3.802479851774046E-2</v>
      </c>
      <c r="U655" s="80">
        <v>342.15330866666665</v>
      </c>
      <c r="X655" s="81">
        <v>1.0058</v>
      </c>
      <c r="Y655" s="80">
        <v>406.66666666666669</v>
      </c>
    </row>
    <row r="656" spans="1:25" hidden="1" x14ac:dyDescent="0.25">
      <c r="A656" s="75">
        <f t="shared" si="10"/>
        <v>2020</v>
      </c>
      <c r="B656" s="76">
        <v>44120</v>
      </c>
      <c r="C656" s="86">
        <v>44120</v>
      </c>
      <c r="D656" s="77">
        <v>1421</v>
      </c>
      <c r="E656" s="80">
        <v>1230</v>
      </c>
      <c r="F656" s="80">
        <v>899</v>
      </c>
      <c r="G656" s="78">
        <v>0.57499999999999996</v>
      </c>
      <c r="H656" s="78">
        <v>0.66249999999999998</v>
      </c>
      <c r="I656" s="78">
        <v>0.72499999999999998</v>
      </c>
      <c r="J656" s="75">
        <v>80</v>
      </c>
      <c r="K656" s="79">
        <v>4.8726851851851856E-3</v>
      </c>
      <c r="L656" s="79">
        <v>6.2077546296296299E-3</v>
      </c>
      <c r="M656" s="79">
        <v>1.131712962962963E-2</v>
      </c>
      <c r="N656" s="75">
        <v>673</v>
      </c>
      <c r="O656" s="79">
        <v>3.0162037037037036E-2</v>
      </c>
      <c r="P656" s="79">
        <v>4.3474537037037041E-2</v>
      </c>
      <c r="Q656" s="79">
        <v>0.13259027777777774</v>
      </c>
      <c r="R656" s="25">
        <v>577</v>
      </c>
      <c r="S656" s="25">
        <v>68</v>
      </c>
      <c r="T656" s="79">
        <v>3.3486476917404112E-2</v>
      </c>
      <c r="U656" s="80">
        <v>280.9971979999998</v>
      </c>
      <c r="X656" s="81">
        <v>1.0056</v>
      </c>
      <c r="Y656" s="80">
        <v>360.33333333333331</v>
      </c>
    </row>
    <row r="657" spans="1:25" hidden="1" x14ac:dyDescent="0.25">
      <c r="A657" s="75">
        <f t="shared" si="10"/>
        <v>2020</v>
      </c>
      <c r="B657" s="76">
        <v>44121</v>
      </c>
      <c r="C657" s="86">
        <v>44121</v>
      </c>
      <c r="D657" s="77">
        <v>1375</v>
      </c>
      <c r="E657" s="80">
        <v>1203</v>
      </c>
      <c r="F657" s="80">
        <v>910</v>
      </c>
      <c r="G657" s="78">
        <v>0.58536585365853655</v>
      </c>
      <c r="H657" s="78">
        <v>0.68292682926829273</v>
      </c>
      <c r="I657" s="78">
        <v>0.71951219512195119</v>
      </c>
      <c r="J657" s="75">
        <v>82</v>
      </c>
      <c r="K657" s="79">
        <v>4.3692129629629636E-3</v>
      </c>
      <c r="L657" s="79">
        <v>5.983796296296297E-3</v>
      </c>
      <c r="M657" s="79">
        <v>1.2407986111111111E-2</v>
      </c>
      <c r="N657" s="75">
        <v>700</v>
      </c>
      <c r="O657" s="79">
        <v>2.5833333333333337E-2</v>
      </c>
      <c r="P657" s="79">
        <v>4.0085069444444447E-2</v>
      </c>
      <c r="Q657" s="79">
        <v>0.16287268518518494</v>
      </c>
      <c r="R657" s="25">
        <v>569</v>
      </c>
      <c r="S657" s="25">
        <v>76</v>
      </c>
      <c r="T657" s="79">
        <v>2.7016013488488498E-2</v>
      </c>
      <c r="U657" s="80">
        <v>238.93692383333337</v>
      </c>
      <c r="X657" s="81">
        <v>0.96200000000000008</v>
      </c>
      <c r="Y657" s="80">
        <v>331.96666666666664</v>
      </c>
    </row>
    <row r="658" spans="1:25" hidden="1" x14ac:dyDescent="0.25">
      <c r="A658" s="75">
        <f t="shared" si="10"/>
        <v>2020</v>
      </c>
      <c r="B658" s="76">
        <v>44122</v>
      </c>
      <c r="C658" s="86">
        <v>44122</v>
      </c>
      <c r="D658" s="77">
        <v>1297</v>
      </c>
      <c r="E658" s="80">
        <v>1140</v>
      </c>
      <c r="F658" s="80">
        <v>876</v>
      </c>
      <c r="G658" s="78">
        <v>0.58823529411764708</v>
      </c>
      <c r="H658" s="78">
        <v>0.6588235294117647</v>
      </c>
      <c r="I658" s="78">
        <v>0.71764705882352942</v>
      </c>
      <c r="J658" s="75">
        <v>86</v>
      </c>
      <c r="K658" s="79">
        <v>4.4675925925925933E-3</v>
      </c>
      <c r="L658" s="79">
        <v>6.2245370370370371E-3</v>
      </c>
      <c r="M658" s="79">
        <v>1.3983796296296296E-2</v>
      </c>
      <c r="N658" s="75">
        <v>681</v>
      </c>
      <c r="O658" s="79">
        <v>2.3796296296296298E-2</v>
      </c>
      <c r="P658" s="79">
        <v>3.7235532407407415E-2</v>
      </c>
      <c r="Q658" s="79">
        <v>0.11695254629629628</v>
      </c>
      <c r="R658" s="25">
        <v>561</v>
      </c>
      <c r="S658" s="25">
        <v>75</v>
      </c>
      <c r="T658" s="79">
        <v>2.7697356340020574E-2</v>
      </c>
      <c r="U658" s="80">
        <v>242.31636699999993</v>
      </c>
      <c r="X658" s="81">
        <v>0.9461666666666666</v>
      </c>
      <c r="Y658" s="80">
        <v>297.58333333333331</v>
      </c>
    </row>
    <row r="659" spans="1:25" hidden="1" x14ac:dyDescent="0.25">
      <c r="A659" s="75">
        <f t="shared" si="10"/>
        <v>2020</v>
      </c>
      <c r="B659" s="76">
        <v>44123</v>
      </c>
      <c r="C659" s="86">
        <v>44123</v>
      </c>
      <c r="D659" s="77">
        <v>1318</v>
      </c>
      <c r="E659" s="80">
        <v>1213</v>
      </c>
      <c r="F659" s="80">
        <v>940</v>
      </c>
      <c r="G659" s="78">
        <v>0.61842105263157898</v>
      </c>
      <c r="H659" s="78">
        <v>0.73684210526315785</v>
      </c>
      <c r="I659" s="78">
        <v>0.75</v>
      </c>
      <c r="J659" s="75">
        <v>77</v>
      </c>
      <c r="K659" s="79">
        <v>4.6759259259259263E-3</v>
      </c>
      <c r="L659" s="79">
        <v>5.8738425925925928E-3</v>
      </c>
      <c r="M659" s="79">
        <v>1.291377314814815E-2</v>
      </c>
      <c r="N659" s="75">
        <v>710</v>
      </c>
      <c r="O659" s="79">
        <v>2.585069444444444E-2</v>
      </c>
      <c r="P659" s="79">
        <v>4.0159143518518521E-2</v>
      </c>
      <c r="Q659" s="79">
        <v>0.18774710648148127</v>
      </c>
      <c r="R659" s="25">
        <v>604</v>
      </c>
      <c r="S659" s="25">
        <v>79</v>
      </c>
      <c r="T659" s="79">
        <v>3.2601594492415939E-2</v>
      </c>
      <c r="U659" s="80">
        <v>290.84220700000009</v>
      </c>
      <c r="X659" s="81">
        <v>0.98680000000000001</v>
      </c>
      <c r="Y659" s="80">
        <v>354.01666666666665</v>
      </c>
    </row>
    <row r="660" spans="1:25" hidden="1" x14ac:dyDescent="0.25">
      <c r="A660" s="75">
        <f t="shared" si="10"/>
        <v>2020</v>
      </c>
      <c r="B660" s="76">
        <v>44124</v>
      </c>
      <c r="C660" s="86">
        <v>44124</v>
      </c>
      <c r="D660" s="77">
        <v>1530</v>
      </c>
      <c r="E660" s="80">
        <v>1312</v>
      </c>
      <c r="F660" s="80">
        <v>923</v>
      </c>
      <c r="G660" s="78">
        <v>0.5955056179775281</v>
      </c>
      <c r="H660" s="78">
        <v>0.6741573033707865</v>
      </c>
      <c r="I660" s="78">
        <v>0.7303370786516854</v>
      </c>
      <c r="J660" s="75">
        <v>90</v>
      </c>
      <c r="K660" s="79">
        <v>4.2997685185185187E-3</v>
      </c>
      <c r="L660" s="79">
        <v>6.1180555555555563E-3</v>
      </c>
      <c r="M660" s="79">
        <v>1.2104166666666664E-2</v>
      </c>
      <c r="N660" s="75">
        <v>672</v>
      </c>
      <c r="O660" s="79">
        <v>3.906828703703704E-2</v>
      </c>
      <c r="P660" s="79">
        <v>6.1228587962962967E-2</v>
      </c>
      <c r="Q660" s="79">
        <v>0.20812789351851843</v>
      </c>
      <c r="R660" s="25">
        <v>627</v>
      </c>
      <c r="S660" s="25">
        <v>75</v>
      </c>
      <c r="T660" s="79">
        <v>3.8300705849964013E-2</v>
      </c>
      <c r="U660" s="80">
        <v>319.03498083333341</v>
      </c>
      <c r="X660" s="81">
        <v>1.0033000000000001</v>
      </c>
      <c r="Y660" s="80">
        <v>319.93333333333334</v>
      </c>
    </row>
    <row r="661" spans="1:25" hidden="1" x14ac:dyDescent="0.25">
      <c r="A661" s="75">
        <f t="shared" si="10"/>
        <v>2020</v>
      </c>
      <c r="B661" s="76">
        <v>44125</v>
      </c>
      <c r="C661" s="86">
        <v>44125</v>
      </c>
      <c r="D661" s="77">
        <v>1347</v>
      </c>
      <c r="E661" s="80">
        <v>1240</v>
      </c>
      <c r="F661" s="80">
        <v>883</v>
      </c>
      <c r="G661" s="78">
        <v>0.68</v>
      </c>
      <c r="H661" s="78">
        <v>0.73333333333333328</v>
      </c>
      <c r="I661" s="78">
        <v>0.78666666666666663</v>
      </c>
      <c r="J661" s="75">
        <v>75</v>
      </c>
      <c r="K661" s="79">
        <v>4.1898148148148146E-3</v>
      </c>
      <c r="L661" s="79">
        <v>5.0405092592592593E-3</v>
      </c>
      <c r="M661" s="79">
        <v>1.1045138888888886E-2</v>
      </c>
      <c r="N661" s="75">
        <v>662</v>
      </c>
      <c r="O661" s="79">
        <v>2.9618055555555561E-2</v>
      </c>
      <c r="P661" s="79">
        <v>4.4096643518518538E-2</v>
      </c>
      <c r="Q661" s="79">
        <v>0.19892071759259244</v>
      </c>
      <c r="R661" s="25">
        <v>561</v>
      </c>
      <c r="S661" s="25">
        <v>63</v>
      </c>
      <c r="T661" s="79">
        <v>4.161242781671861E-2</v>
      </c>
      <c r="U661" s="80">
        <v>394.68081333333333</v>
      </c>
      <c r="X661" s="81">
        <v>0.95076666666666665</v>
      </c>
      <c r="Y661" s="80">
        <v>336.73333333333335</v>
      </c>
    </row>
    <row r="662" spans="1:25" hidden="1" x14ac:dyDescent="0.25">
      <c r="A662" s="75">
        <f t="shared" si="10"/>
        <v>2020</v>
      </c>
      <c r="B662" s="76">
        <v>44126</v>
      </c>
      <c r="C662" s="86">
        <v>44126</v>
      </c>
      <c r="D662" s="77">
        <v>1444</v>
      </c>
      <c r="E662" s="80">
        <v>1297</v>
      </c>
      <c r="F662" s="80">
        <v>891</v>
      </c>
      <c r="G662" s="78">
        <v>0.62222222222222223</v>
      </c>
      <c r="H662" s="78">
        <v>0.7</v>
      </c>
      <c r="I662" s="78">
        <v>0.75555555555555554</v>
      </c>
      <c r="J662" s="75">
        <v>90</v>
      </c>
      <c r="K662" s="79">
        <v>4.5486111111111118E-3</v>
      </c>
      <c r="L662" s="79">
        <v>5.6811342592592599E-3</v>
      </c>
      <c r="M662" s="79">
        <v>1.1247685185185182E-2</v>
      </c>
      <c r="N662" s="75">
        <v>647</v>
      </c>
      <c r="O662" s="79">
        <v>3.2638888888888891E-2</v>
      </c>
      <c r="P662" s="79">
        <v>4.9962384259259265E-2</v>
      </c>
      <c r="Q662" s="79">
        <v>0.23107060185185185</v>
      </c>
      <c r="R662" s="25">
        <v>577</v>
      </c>
      <c r="S662" s="25">
        <v>73</v>
      </c>
      <c r="T662" s="79">
        <v>3.5996252269587546E-2</v>
      </c>
      <c r="U662" s="80">
        <v>331.42054333333363</v>
      </c>
      <c r="X662" s="81">
        <v>0.96953333333333325</v>
      </c>
      <c r="Y662" s="80">
        <v>344.71666666666664</v>
      </c>
    </row>
    <row r="663" spans="1:25" hidden="1" x14ac:dyDescent="0.25">
      <c r="A663" s="75">
        <f t="shared" si="10"/>
        <v>2020</v>
      </c>
      <c r="B663" s="76">
        <v>44127</v>
      </c>
      <c r="C663" s="86">
        <v>44127</v>
      </c>
      <c r="D663" s="77">
        <v>1407</v>
      </c>
      <c r="E663" s="80">
        <v>1284</v>
      </c>
      <c r="F663" s="80">
        <v>875</v>
      </c>
      <c r="G663" s="78">
        <v>0.63917525773195871</v>
      </c>
      <c r="H663" s="78">
        <v>0.69072164948453607</v>
      </c>
      <c r="I663" s="78">
        <v>0.71134020618556704</v>
      </c>
      <c r="J663" s="75">
        <v>97</v>
      </c>
      <c r="K663" s="79">
        <v>4.6874999999999998E-3</v>
      </c>
      <c r="L663" s="79">
        <v>5.6296296296296303E-3</v>
      </c>
      <c r="M663" s="79">
        <v>1.2682870370370355E-2</v>
      </c>
      <c r="N663" s="75">
        <v>658</v>
      </c>
      <c r="O663" s="79">
        <v>3.2980324074074072E-2</v>
      </c>
      <c r="P663" s="79">
        <v>5.4089699074074078E-2</v>
      </c>
      <c r="Q663" s="79">
        <v>0.18991608796296294</v>
      </c>
      <c r="R663" s="25">
        <v>582</v>
      </c>
      <c r="S663" s="25">
        <v>60</v>
      </c>
      <c r="T663" s="79">
        <v>3.268729227001705E-2</v>
      </c>
      <c r="U663" s="80">
        <v>321.42053133333337</v>
      </c>
      <c r="X663" s="81">
        <v>0.95773333333333321</v>
      </c>
      <c r="Y663" s="80">
        <v>367.66666666666669</v>
      </c>
    </row>
    <row r="664" spans="1:25" hidden="1" x14ac:dyDescent="0.25">
      <c r="A664" s="75">
        <f t="shared" si="10"/>
        <v>2020</v>
      </c>
      <c r="B664" s="76">
        <v>44128</v>
      </c>
      <c r="C664" s="86">
        <v>44128</v>
      </c>
      <c r="D664" s="77">
        <v>1169</v>
      </c>
      <c r="E664" s="80">
        <v>1089</v>
      </c>
      <c r="F664" s="80">
        <v>822</v>
      </c>
      <c r="G664" s="78">
        <v>0.65789473684210531</v>
      </c>
      <c r="H664" s="78">
        <v>0.72368421052631582</v>
      </c>
      <c r="I664" s="78">
        <v>0.77631578947368418</v>
      </c>
      <c r="J664" s="75">
        <v>76</v>
      </c>
      <c r="K664" s="79">
        <v>3.8483796296296295E-3</v>
      </c>
      <c r="L664" s="79">
        <v>5.1822916666666675E-3</v>
      </c>
      <c r="M664" s="79">
        <v>1.1151620370370371E-2</v>
      </c>
      <c r="N664" s="75">
        <v>632</v>
      </c>
      <c r="O664" s="79">
        <v>2.0127314814814817E-2</v>
      </c>
      <c r="P664" s="79">
        <v>3.2989004629629635E-2</v>
      </c>
      <c r="Q664" s="79">
        <v>0.112818287037037</v>
      </c>
      <c r="R664" s="25">
        <v>529</v>
      </c>
      <c r="S664" s="25">
        <v>53</v>
      </c>
      <c r="T664" s="79">
        <v>2.0175882666987801E-2</v>
      </c>
      <c r="U664" s="80">
        <v>138.05247883333334</v>
      </c>
      <c r="X664" s="81">
        <v>0.9489333333333333</v>
      </c>
      <c r="Y664" s="80">
        <v>294.48333333333335</v>
      </c>
    </row>
    <row r="665" spans="1:25" hidden="1" x14ac:dyDescent="0.25">
      <c r="A665" s="75">
        <f t="shared" si="10"/>
        <v>2020</v>
      </c>
      <c r="B665" s="76">
        <v>44129</v>
      </c>
      <c r="C665" s="86">
        <v>44129</v>
      </c>
      <c r="D665" s="77">
        <v>1377</v>
      </c>
      <c r="E665" s="80">
        <v>1231</v>
      </c>
      <c r="F665" s="80">
        <v>951</v>
      </c>
      <c r="G665" s="78">
        <v>0.58904109589041098</v>
      </c>
      <c r="H665" s="78">
        <v>0.71232876712328763</v>
      </c>
      <c r="I665" s="78">
        <v>0.78082191780821919</v>
      </c>
      <c r="J665" s="75">
        <v>73</v>
      </c>
      <c r="K665" s="79">
        <v>4.7569444444444447E-3</v>
      </c>
      <c r="L665" s="79">
        <v>5.8402777777777784E-3</v>
      </c>
      <c r="M665" s="79">
        <v>1.1645833333333333E-2</v>
      </c>
      <c r="N665" s="75">
        <v>747</v>
      </c>
      <c r="O665" s="79">
        <v>2.6770833333333334E-2</v>
      </c>
      <c r="P665" s="79">
        <v>4.2238425925925929E-2</v>
      </c>
      <c r="Q665" s="79">
        <v>0.14826388888888883</v>
      </c>
      <c r="R665" s="25">
        <v>630</v>
      </c>
      <c r="S665" s="25">
        <v>67</v>
      </c>
      <c r="T665" s="79">
        <v>2.5527768229166664E-2</v>
      </c>
      <c r="U665" s="80">
        <v>173.93776433333332</v>
      </c>
      <c r="X665" s="81">
        <v>0.94790000000000008</v>
      </c>
      <c r="Y665" s="80">
        <v>336.31666666666666</v>
      </c>
    </row>
    <row r="666" spans="1:25" hidden="1" x14ac:dyDescent="0.25">
      <c r="A666" s="75">
        <f t="shared" si="10"/>
        <v>2020</v>
      </c>
      <c r="B666" s="76">
        <v>44130</v>
      </c>
      <c r="C666" s="86">
        <v>44130</v>
      </c>
      <c r="D666" s="77">
        <v>1498</v>
      </c>
      <c r="E666" s="80">
        <v>1323</v>
      </c>
      <c r="F666" s="80">
        <v>903</v>
      </c>
      <c r="G666" s="78">
        <v>0.5</v>
      </c>
      <c r="H666" s="78">
        <v>0.6470588235294118</v>
      </c>
      <c r="I666" s="78">
        <v>0.70588235294117652</v>
      </c>
      <c r="J666" s="75">
        <v>68</v>
      </c>
      <c r="K666" s="79">
        <v>5.5439814814814813E-3</v>
      </c>
      <c r="L666" s="79">
        <v>6.3807870370370381E-3</v>
      </c>
      <c r="M666" s="79">
        <v>1.4102430555555554E-2</v>
      </c>
      <c r="N666" s="75">
        <v>678</v>
      </c>
      <c r="O666" s="79">
        <v>3.6400462962962961E-2</v>
      </c>
      <c r="P666" s="79">
        <v>5.8322337962962968E-2</v>
      </c>
      <c r="Q666" s="79">
        <v>0.24260185185185179</v>
      </c>
      <c r="R666" s="25">
        <v>591</v>
      </c>
      <c r="S666" s="25">
        <v>72</v>
      </c>
      <c r="T666" s="79">
        <v>5.2295620299145334E-2</v>
      </c>
      <c r="U666" s="80">
        <v>546.4758093333337</v>
      </c>
      <c r="X666" s="81">
        <v>0.97323333333333328</v>
      </c>
      <c r="Y666" s="80">
        <v>435.98333333333335</v>
      </c>
    </row>
    <row r="667" spans="1:25" hidden="1" x14ac:dyDescent="0.25">
      <c r="A667" s="75">
        <f t="shared" si="10"/>
        <v>2020</v>
      </c>
      <c r="B667" s="76">
        <v>44131</v>
      </c>
      <c r="C667" s="86">
        <v>44131</v>
      </c>
      <c r="D667" s="77">
        <v>1258</v>
      </c>
      <c r="E667" s="80">
        <v>1134</v>
      </c>
      <c r="F667" s="80">
        <v>824</v>
      </c>
      <c r="G667" s="78">
        <v>0.6029411764705882</v>
      </c>
      <c r="H667" s="78">
        <v>0.70588235294117652</v>
      </c>
      <c r="I667" s="78">
        <v>0.82352941176470584</v>
      </c>
      <c r="J667" s="75">
        <v>68</v>
      </c>
      <c r="K667" s="79">
        <v>4.820601851851852E-3</v>
      </c>
      <c r="L667" s="79">
        <v>5.8894675925925928E-3</v>
      </c>
      <c r="M667" s="79">
        <v>1.2373842592592589E-2</v>
      </c>
      <c r="N667" s="75">
        <v>632</v>
      </c>
      <c r="O667" s="79">
        <v>3.3530092592592591E-2</v>
      </c>
      <c r="P667" s="79">
        <v>5.0637731481481499E-2</v>
      </c>
      <c r="Q667" s="79">
        <v>0.20941782407407405</v>
      </c>
      <c r="R667" s="25">
        <v>532</v>
      </c>
      <c r="S667" s="25">
        <v>61</v>
      </c>
      <c r="T667" s="79">
        <v>3.9021469520103776E-2</v>
      </c>
      <c r="U667" s="80">
        <v>382.60358383333346</v>
      </c>
      <c r="X667" s="81">
        <v>0.95716666666666661</v>
      </c>
      <c r="Y667" s="80">
        <v>379.06666666666666</v>
      </c>
    </row>
    <row r="668" spans="1:25" hidden="1" x14ac:dyDescent="0.25">
      <c r="A668" s="75">
        <f t="shared" si="10"/>
        <v>2020</v>
      </c>
      <c r="B668" s="76">
        <v>44132</v>
      </c>
      <c r="C668" s="86">
        <v>44132</v>
      </c>
      <c r="D668" s="77">
        <v>1358</v>
      </c>
      <c r="E668" s="80">
        <v>1204</v>
      </c>
      <c r="F668" s="80">
        <v>890</v>
      </c>
      <c r="G668" s="78">
        <v>0.5444444444444444</v>
      </c>
      <c r="H668" s="78">
        <v>0.61111111111111116</v>
      </c>
      <c r="I668" s="78">
        <v>0.67777777777777781</v>
      </c>
      <c r="J668" s="75">
        <v>90</v>
      </c>
      <c r="K668" s="79">
        <v>5.2662037037037035E-3</v>
      </c>
      <c r="L668" s="79">
        <v>6.4924768518518526E-3</v>
      </c>
      <c r="M668" s="79">
        <v>1.6330439814814812E-2</v>
      </c>
      <c r="N668" s="75">
        <v>673</v>
      </c>
      <c r="O668" s="79">
        <v>3.1574074074074074E-2</v>
      </c>
      <c r="P668" s="79">
        <v>5.5310185185185191E-2</v>
      </c>
      <c r="Q668" s="79">
        <v>0.19137962962962954</v>
      </c>
      <c r="R668" s="25">
        <v>546</v>
      </c>
      <c r="S668" s="25">
        <v>94</v>
      </c>
      <c r="T668" s="79">
        <v>3.2637193733495835E-2</v>
      </c>
      <c r="U668" s="80">
        <v>286.56859400000008</v>
      </c>
      <c r="X668" s="81">
        <v>0.99796666666666667</v>
      </c>
      <c r="Y668" s="80">
        <v>403.96666666666664</v>
      </c>
    </row>
    <row r="669" spans="1:25" hidden="1" x14ac:dyDescent="0.25">
      <c r="A669" s="75">
        <f t="shared" si="10"/>
        <v>2020</v>
      </c>
      <c r="B669" s="76">
        <v>44133</v>
      </c>
      <c r="C669" s="86">
        <v>44133</v>
      </c>
      <c r="D669" s="77">
        <v>1253</v>
      </c>
      <c r="E669" s="80">
        <v>1180</v>
      </c>
      <c r="F669" s="80">
        <v>889</v>
      </c>
      <c r="G669" s="78">
        <v>0.56338028169014087</v>
      </c>
      <c r="H669" s="78">
        <v>0.59154929577464788</v>
      </c>
      <c r="I669" s="78">
        <v>0.647887323943662</v>
      </c>
      <c r="J669" s="75">
        <v>71</v>
      </c>
      <c r="K669" s="79">
        <v>4.7916666666666672E-3</v>
      </c>
      <c r="L669" s="79">
        <v>6.9502314814814817E-3</v>
      </c>
      <c r="M669" s="79">
        <v>1.2615740740740742E-2</v>
      </c>
      <c r="N669" s="75">
        <v>662</v>
      </c>
      <c r="O669" s="79">
        <v>2.9525462962962965E-2</v>
      </c>
      <c r="P669" s="79">
        <v>4.5751736111111115E-2</v>
      </c>
      <c r="Q669" s="79">
        <v>0.1967690972222218</v>
      </c>
      <c r="R669" s="25">
        <v>569</v>
      </c>
      <c r="S669" s="25">
        <v>76</v>
      </c>
      <c r="T669" s="79">
        <v>3.4965150496209844E-2</v>
      </c>
      <c r="U669" s="80">
        <v>315.42470133333325</v>
      </c>
      <c r="X669" s="81">
        <v>1.0153333333333334</v>
      </c>
      <c r="Y669" s="80">
        <v>327.43333333333334</v>
      </c>
    </row>
    <row r="670" spans="1:25" hidden="1" x14ac:dyDescent="0.25">
      <c r="A670" s="75">
        <f t="shared" si="10"/>
        <v>2020</v>
      </c>
      <c r="B670" s="76">
        <v>44134</v>
      </c>
      <c r="C670" s="86">
        <v>44134</v>
      </c>
      <c r="D670" s="77">
        <v>1299</v>
      </c>
      <c r="E670" s="80">
        <v>1205</v>
      </c>
      <c r="F670" s="80">
        <v>912</v>
      </c>
      <c r="G670" s="78">
        <v>0.67105263157894735</v>
      </c>
      <c r="H670" s="78">
        <v>0.72368421052631582</v>
      </c>
      <c r="I670" s="78">
        <v>0.78947368421052633</v>
      </c>
      <c r="J670" s="75">
        <v>76</v>
      </c>
      <c r="K670" s="79">
        <v>3.3159722222222228E-3</v>
      </c>
      <c r="L670" s="79">
        <v>5.0983796296296289E-3</v>
      </c>
      <c r="M670" s="79">
        <v>1.2303240740740743E-2</v>
      </c>
      <c r="N670" s="75">
        <v>697</v>
      </c>
      <c r="O670" s="79">
        <v>2.6053240740740741E-2</v>
      </c>
      <c r="P670" s="79">
        <v>3.8652777777777786E-2</v>
      </c>
      <c r="Q670" s="79">
        <v>0.14787962962962956</v>
      </c>
      <c r="R670" s="25">
        <v>587</v>
      </c>
      <c r="S670" s="25">
        <v>77</v>
      </c>
      <c r="T670" s="79">
        <v>2.7945559252938939E-2</v>
      </c>
      <c r="U670" s="80">
        <v>240.37997549999994</v>
      </c>
      <c r="X670" s="81">
        <v>0.97626666666666662</v>
      </c>
      <c r="Y670" s="80">
        <v>356.25</v>
      </c>
    </row>
    <row r="671" spans="1:25" hidden="1" x14ac:dyDescent="0.25">
      <c r="A671" s="75">
        <f t="shared" si="10"/>
        <v>2020</v>
      </c>
      <c r="B671" s="76">
        <v>44135</v>
      </c>
      <c r="C671" s="86">
        <v>44135</v>
      </c>
      <c r="D671" s="77">
        <v>1277</v>
      </c>
      <c r="E671" s="80">
        <v>1200</v>
      </c>
      <c r="F671" s="80">
        <v>915</v>
      </c>
      <c r="G671" s="78">
        <v>0.51162790697674421</v>
      </c>
      <c r="H671" s="78">
        <v>0.66279069767441856</v>
      </c>
      <c r="I671" s="78">
        <v>0.7441860465116279</v>
      </c>
      <c r="J671" s="75">
        <v>86</v>
      </c>
      <c r="K671" s="79">
        <v>5.2372685185185187E-3</v>
      </c>
      <c r="L671" s="79">
        <v>6.1053240740740755E-3</v>
      </c>
      <c r="M671" s="79">
        <v>1.0853587962962962E-2</v>
      </c>
      <c r="N671" s="75">
        <v>711</v>
      </c>
      <c r="O671" s="79">
        <v>2.6967592592592595E-2</v>
      </c>
      <c r="P671" s="79">
        <v>4.0300925925925928E-2</v>
      </c>
      <c r="Q671" s="79">
        <v>0.14391203703703706</v>
      </c>
      <c r="R671" s="25">
        <v>599</v>
      </c>
      <c r="S671" s="25">
        <v>73</v>
      </c>
      <c r="T671" s="79">
        <v>2.4762034818840602E-2</v>
      </c>
      <c r="U671" s="80">
        <v>183.62609100000023</v>
      </c>
      <c r="X671" s="81">
        <v>0.92623333333333324</v>
      </c>
      <c r="Y671" s="80">
        <v>333.6</v>
      </c>
    </row>
    <row r="672" spans="1:25" hidden="1" x14ac:dyDescent="0.25">
      <c r="A672" s="75">
        <f t="shared" si="10"/>
        <v>2020</v>
      </c>
      <c r="B672" s="76">
        <v>44136</v>
      </c>
      <c r="C672" s="86">
        <v>44136</v>
      </c>
      <c r="D672" s="77">
        <v>1234</v>
      </c>
      <c r="E672" s="80">
        <v>1125</v>
      </c>
      <c r="F672" s="80">
        <v>845</v>
      </c>
      <c r="G672" s="78">
        <v>0.68674698795180722</v>
      </c>
      <c r="H672" s="78">
        <v>0.71084337349397586</v>
      </c>
      <c r="I672" s="78">
        <v>0.7831325301204819</v>
      </c>
      <c r="J672" s="75">
        <v>83</v>
      </c>
      <c r="K672" s="79">
        <v>4.085648148148149E-3</v>
      </c>
      <c r="L672" s="79">
        <v>5.2743055555555564E-3</v>
      </c>
      <c r="M672" s="79">
        <v>1.5561342592592587E-2</v>
      </c>
      <c r="N672" s="75">
        <v>660</v>
      </c>
      <c r="O672" s="79">
        <v>2.4565972222222222E-2</v>
      </c>
      <c r="P672" s="79">
        <v>3.7518518518518534E-2</v>
      </c>
      <c r="Q672" s="79">
        <v>0.16111053240740728</v>
      </c>
      <c r="R672" s="25">
        <v>516</v>
      </c>
      <c r="S672" s="25">
        <v>82</v>
      </c>
      <c r="T672" s="79">
        <v>2.3994153781628169E-2</v>
      </c>
      <c r="U672" s="80">
        <v>189.18109750000016</v>
      </c>
      <c r="X672" s="81">
        <v>0.95453333333333334</v>
      </c>
      <c r="Y672" s="80">
        <v>300.7</v>
      </c>
    </row>
    <row r="673" spans="1:25" hidden="1" x14ac:dyDescent="0.25">
      <c r="A673" s="75">
        <f t="shared" si="10"/>
        <v>2020</v>
      </c>
      <c r="B673" s="76">
        <v>44137</v>
      </c>
      <c r="C673" s="86">
        <v>44137</v>
      </c>
      <c r="D673" s="77">
        <v>1254</v>
      </c>
      <c r="E673" s="80">
        <v>1185</v>
      </c>
      <c r="F673" s="80">
        <v>927</v>
      </c>
      <c r="G673" s="78">
        <v>0.63736263736263732</v>
      </c>
      <c r="H673" s="78">
        <v>0.69230769230769229</v>
      </c>
      <c r="I673" s="78">
        <v>0.75824175824175821</v>
      </c>
      <c r="J673" s="75">
        <v>91</v>
      </c>
      <c r="K673" s="79">
        <v>4.2129629629629626E-3</v>
      </c>
      <c r="L673" s="79">
        <v>5.642361111111111E-3</v>
      </c>
      <c r="M673" s="79">
        <v>1.1099537037037036E-2</v>
      </c>
      <c r="N673" s="75">
        <v>673</v>
      </c>
      <c r="O673" s="79">
        <v>2.5902777777777778E-2</v>
      </c>
      <c r="P673" s="79">
        <v>4.2055555555555561E-2</v>
      </c>
      <c r="Q673" s="79">
        <v>0.17138888888888887</v>
      </c>
      <c r="R673" s="25">
        <v>598</v>
      </c>
      <c r="S673" s="25">
        <v>78</v>
      </c>
      <c r="T673" s="79">
        <v>3.5592741361206562E-2</v>
      </c>
      <c r="U673" s="80">
        <v>326.61637599999989</v>
      </c>
      <c r="X673" s="81">
        <v>1.0031666666666668</v>
      </c>
      <c r="Y673" s="80">
        <v>463.59999999999997</v>
      </c>
    </row>
    <row r="674" spans="1:25" hidden="1" x14ac:dyDescent="0.25">
      <c r="A674" s="75">
        <f t="shared" si="10"/>
        <v>2020</v>
      </c>
      <c r="B674" s="76">
        <v>44138</v>
      </c>
      <c r="C674" s="86">
        <v>44138</v>
      </c>
      <c r="D674" s="77">
        <v>1159</v>
      </c>
      <c r="E674" s="80">
        <v>1115</v>
      </c>
      <c r="F674" s="80">
        <v>853</v>
      </c>
      <c r="G674" s="78">
        <v>0.66666666666666663</v>
      </c>
      <c r="H674" s="78">
        <v>0.77272727272727271</v>
      </c>
      <c r="I674" s="78">
        <v>0.80303030303030298</v>
      </c>
      <c r="J674" s="75">
        <v>66</v>
      </c>
      <c r="K674" s="79">
        <v>3.9409722222222224E-3</v>
      </c>
      <c r="L674" s="79">
        <v>5.3153935185185188E-3</v>
      </c>
      <c r="M674" s="79">
        <v>1.1281828703703704E-2</v>
      </c>
      <c r="N674" s="75">
        <v>629</v>
      </c>
      <c r="O674" s="79">
        <v>2.6365740740740742E-2</v>
      </c>
      <c r="P674" s="79">
        <v>4.4296296296296292E-2</v>
      </c>
      <c r="Q674" s="79">
        <v>0.19396064814814817</v>
      </c>
      <c r="R674" s="25">
        <v>566</v>
      </c>
      <c r="S674" s="25">
        <v>64</v>
      </c>
      <c r="T674" s="79">
        <v>3.8993936895599018E-2</v>
      </c>
      <c r="U674" s="80">
        <v>349.05608933333332</v>
      </c>
      <c r="X674" s="81">
        <v>0.99483333333333324</v>
      </c>
      <c r="Y674" s="80">
        <v>362.71666666666664</v>
      </c>
    </row>
    <row r="675" spans="1:25" hidden="1" x14ac:dyDescent="0.25">
      <c r="A675" s="75">
        <f t="shared" si="10"/>
        <v>2020</v>
      </c>
      <c r="B675" s="76">
        <v>44139</v>
      </c>
      <c r="C675" s="86">
        <v>44139</v>
      </c>
      <c r="D675" s="77">
        <v>1269</v>
      </c>
      <c r="E675" s="80">
        <v>1154</v>
      </c>
      <c r="F675" s="80">
        <v>865</v>
      </c>
      <c r="G675" s="78">
        <v>0.66216216216216217</v>
      </c>
      <c r="H675" s="78">
        <v>0.71621621621621623</v>
      </c>
      <c r="I675" s="78">
        <v>0.77027027027027029</v>
      </c>
      <c r="J675" s="75">
        <v>74</v>
      </c>
      <c r="K675" s="79">
        <v>4.7222222222222223E-3</v>
      </c>
      <c r="L675" s="79">
        <v>5.4207175925925933E-3</v>
      </c>
      <c r="M675" s="79">
        <v>1.3083912037037033E-2</v>
      </c>
      <c r="N675" s="75">
        <v>641</v>
      </c>
      <c r="O675" s="79">
        <v>2.2187499999999999E-2</v>
      </c>
      <c r="P675" s="79">
        <v>3.467361111111112E-2</v>
      </c>
      <c r="Q675" s="79">
        <v>0.11406539351851848</v>
      </c>
      <c r="R675" s="25">
        <v>568</v>
      </c>
      <c r="S675" s="25">
        <v>75</v>
      </c>
      <c r="T675" s="79">
        <v>3.1096064769100342E-2</v>
      </c>
      <c r="U675" s="80">
        <v>262.84193016666671</v>
      </c>
      <c r="X675" s="81">
        <v>1.0021333333333333</v>
      </c>
      <c r="Y675" s="80">
        <v>369.33333333333331</v>
      </c>
    </row>
    <row r="676" spans="1:25" hidden="1" x14ac:dyDescent="0.25">
      <c r="A676" s="75">
        <f t="shared" si="10"/>
        <v>2020</v>
      </c>
      <c r="B676" s="76">
        <v>44140</v>
      </c>
      <c r="C676" s="86">
        <v>44140</v>
      </c>
      <c r="D676" s="77">
        <v>1200</v>
      </c>
      <c r="E676" s="80">
        <v>1129</v>
      </c>
      <c r="F676" s="80">
        <v>862</v>
      </c>
      <c r="G676" s="78">
        <v>0.64646464646464652</v>
      </c>
      <c r="H676" s="78">
        <v>0.68686868686868685</v>
      </c>
      <c r="I676" s="78">
        <v>0.74747474747474751</v>
      </c>
      <c r="J676" s="75">
        <v>100</v>
      </c>
      <c r="K676" s="79">
        <v>4.409722222222222E-3</v>
      </c>
      <c r="L676" s="79">
        <v>5.6134259259259262E-3</v>
      </c>
      <c r="M676" s="79">
        <v>1.1577546296296284E-2</v>
      </c>
      <c r="N676" s="75">
        <v>624</v>
      </c>
      <c r="O676" s="79">
        <v>2.224537037037037E-2</v>
      </c>
      <c r="P676" s="79">
        <v>3.291087962962963E-2</v>
      </c>
      <c r="Q676" s="79">
        <v>0.11900868055555572</v>
      </c>
      <c r="R676" s="25">
        <v>557</v>
      </c>
      <c r="S676" s="25">
        <v>59</v>
      </c>
      <c r="T676" s="79">
        <v>2.9619998920032153E-2</v>
      </c>
      <c r="U676" s="80">
        <v>248.05137066666674</v>
      </c>
      <c r="X676" s="81">
        <v>0.98813333333333331</v>
      </c>
      <c r="Y676" s="80">
        <v>352.81666666666666</v>
      </c>
    </row>
    <row r="677" spans="1:25" hidden="1" x14ac:dyDescent="0.25">
      <c r="A677" s="75">
        <f t="shared" si="10"/>
        <v>2020</v>
      </c>
      <c r="B677" s="76">
        <v>44141</v>
      </c>
      <c r="C677" s="86">
        <v>44141</v>
      </c>
      <c r="D677" s="77">
        <v>1158</v>
      </c>
      <c r="E677" s="80">
        <v>1145</v>
      </c>
      <c r="F677" s="80">
        <v>918</v>
      </c>
      <c r="G677" s="78">
        <v>0.7142857142857143</v>
      </c>
      <c r="H677" s="78">
        <v>0.7857142857142857</v>
      </c>
      <c r="I677" s="78">
        <v>0.80952380952380953</v>
      </c>
      <c r="J677" s="75">
        <v>84</v>
      </c>
      <c r="K677" s="79">
        <v>4.0856481481481481E-3</v>
      </c>
      <c r="L677" s="79">
        <v>5.1197916666666675E-3</v>
      </c>
      <c r="M677" s="79">
        <v>1.199826388888889E-2</v>
      </c>
      <c r="N677" s="75">
        <v>694</v>
      </c>
      <c r="O677" s="79">
        <v>2.2621527777777782E-2</v>
      </c>
      <c r="P677" s="79">
        <v>3.376793981481481E-2</v>
      </c>
      <c r="Q677" s="79">
        <v>0.11319733796296304</v>
      </c>
      <c r="R677" s="25">
        <v>600</v>
      </c>
      <c r="S677" s="25">
        <v>95</v>
      </c>
      <c r="T677" s="79">
        <v>2.0967214762101213E-2</v>
      </c>
      <c r="U677" s="80">
        <v>153.20081883333333</v>
      </c>
      <c r="X677" s="81">
        <v>0.97313333333333329</v>
      </c>
      <c r="Y677" s="80">
        <v>349.05</v>
      </c>
    </row>
    <row r="678" spans="1:25" hidden="1" x14ac:dyDescent="0.25">
      <c r="A678" s="75">
        <f t="shared" si="10"/>
        <v>2020</v>
      </c>
      <c r="B678" s="76">
        <v>44142</v>
      </c>
      <c r="C678" s="86">
        <v>44142</v>
      </c>
      <c r="D678" s="77">
        <v>1309</v>
      </c>
      <c r="E678" s="80">
        <v>1230</v>
      </c>
      <c r="F678" s="80">
        <v>898</v>
      </c>
      <c r="G678" s="78">
        <v>0.64485981308411211</v>
      </c>
      <c r="H678" s="78">
        <v>0.7009345794392523</v>
      </c>
      <c r="I678" s="78">
        <v>0.73831775700934577</v>
      </c>
      <c r="J678" s="75">
        <v>107</v>
      </c>
      <c r="K678" s="79">
        <v>4.4907407407407413E-3</v>
      </c>
      <c r="L678" s="79">
        <v>5.5532407407407414E-3</v>
      </c>
      <c r="M678" s="79">
        <v>1.2232638888888887E-2</v>
      </c>
      <c r="N678" s="75">
        <v>656</v>
      </c>
      <c r="O678" s="79">
        <v>2.2297453703703705E-2</v>
      </c>
      <c r="P678" s="79">
        <v>3.5625000000000004E-2</v>
      </c>
      <c r="Q678" s="79">
        <v>0.1372309027777778</v>
      </c>
      <c r="R678" s="25">
        <v>577</v>
      </c>
      <c r="S678" s="25">
        <v>55</v>
      </c>
      <c r="T678" s="79">
        <v>1.9579799450962689E-2</v>
      </c>
      <c r="U678" s="80">
        <v>138.5516475</v>
      </c>
      <c r="X678" s="81">
        <v>0.96666666666666667</v>
      </c>
      <c r="Y678" s="80">
        <v>343.48333333333335</v>
      </c>
    </row>
    <row r="679" spans="1:25" hidden="1" x14ac:dyDescent="0.25">
      <c r="A679" s="75">
        <f t="shared" si="10"/>
        <v>2020</v>
      </c>
      <c r="B679" s="76">
        <v>44143</v>
      </c>
      <c r="C679" s="86">
        <v>44143</v>
      </c>
      <c r="D679" s="77">
        <v>1192</v>
      </c>
      <c r="E679" s="80">
        <v>1150</v>
      </c>
      <c r="F679" s="80">
        <v>916</v>
      </c>
      <c r="G679" s="78">
        <v>0.6071428571428571</v>
      </c>
      <c r="H679" s="78">
        <v>0.6428571428571429</v>
      </c>
      <c r="I679" s="78">
        <v>0.70238095238095233</v>
      </c>
      <c r="J679" s="75">
        <v>84</v>
      </c>
      <c r="K679" s="79">
        <v>4.7164351851851855E-3</v>
      </c>
      <c r="L679" s="79">
        <v>6.2928240740740757E-3</v>
      </c>
      <c r="M679" s="79">
        <v>1.2224537037037037E-2</v>
      </c>
      <c r="N679" s="75">
        <v>709</v>
      </c>
      <c r="O679" s="79">
        <v>2.1423611111111112E-2</v>
      </c>
      <c r="P679" s="79">
        <v>3.1379629629629625E-2</v>
      </c>
      <c r="Q679" s="79">
        <v>0.10615740740740742</v>
      </c>
      <c r="R679" s="25">
        <v>589</v>
      </c>
      <c r="S679" s="25">
        <v>71</v>
      </c>
      <c r="T679" s="79">
        <v>2.0100594802555178E-2</v>
      </c>
      <c r="U679" s="80">
        <v>142.96275783333334</v>
      </c>
      <c r="X679" s="81">
        <v>0.96506666666666685</v>
      </c>
      <c r="Y679" s="80">
        <v>317.2833333333333</v>
      </c>
    </row>
    <row r="680" spans="1:25" hidden="1" x14ac:dyDescent="0.25">
      <c r="A680" s="75">
        <f t="shared" si="10"/>
        <v>2020</v>
      </c>
      <c r="B680" s="76">
        <v>44144</v>
      </c>
      <c r="C680" s="86">
        <v>44144</v>
      </c>
      <c r="D680" s="77">
        <v>1352</v>
      </c>
      <c r="E680" s="80">
        <v>1258</v>
      </c>
      <c r="F680" s="80">
        <v>930</v>
      </c>
      <c r="G680" s="78">
        <v>0.62352941176470589</v>
      </c>
      <c r="H680" s="78">
        <v>0.6588235294117647</v>
      </c>
      <c r="I680" s="78">
        <v>0.72941176470588232</v>
      </c>
      <c r="J680" s="75">
        <v>85</v>
      </c>
      <c r="K680" s="79">
        <v>4.4907407407407413E-3</v>
      </c>
      <c r="L680" s="79">
        <v>6.0949074074074083E-3</v>
      </c>
      <c r="M680" s="79">
        <v>1.2067129629629629E-2</v>
      </c>
      <c r="N680" s="75">
        <v>698</v>
      </c>
      <c r="O680" s="79">
        <v>2.5138888888888891E-2</v>
      </c>
      <c r="P680" s="79">
        <v>4.0542824074074078E-2</v>
      </c>
      <c r="Q680" s="79">
        <v>0.17147511574074073</v>
      </c>
      <c r="R680" s="25">
        <v>582</v>
      </c>
      <c r="S680" s="25">
        <v>81</v>
      </c>
      <c r="T680" s="79">
        <v>3.939179382017035E-2</v>
      </c>
      <c r="U680" s="80">
        <v>325.33637000000004</v>
      </c>
      <c r="X680" s="81">
        <v>0.96816666666666651</v>
      </c>
      <c r="Y680" s="80">
        <v>408.25</v>
      </c>
    </row>
    <row r="681" spans="1:25" hidden="1" x14ac:dyDescent="0.25">
      <c r="A681" s="75">
        <f t="shared" si="10"/>
        <v>2020</v>
      </c>
      <c r="B681" s="76">
        <v>44145</v>
      </c>
      <c r="C681" s="86">
        <v>44145</v>
      </c>
      <c r="D681" s="77">
        <v>1332</v>
      </c>
      <c r="E681" s="80">
        <v>1243</v>
      </c>
      <c r="F681" s="80">
        <v>872</v>
      </c>
      <c r="G681" s="78">
        <v>0.65384615384615385</v>
      </c>
      <c r="H681" s="78">
        <v>0.69230769230769229</v>
      </c>
      <c r="I681" s="78">
        <v>0.78205128205128205</v>
      </c>
      <c r="J681" s="75">
        <v>78</v>
      </c>
      <c r="K681" s="79">
        <v>4.2766203703703707E-3</v>
      </c>
      <c r="L681" s="79">
        <v>5.5318287037037055E-3</v>
      </c>
      <c r="M681" s="79">
        <v>1.1805555555555541E-2</v>
      </c>
      <c r="N681" s="75">
        <v>648</v>
      </c>
      <c r="O681" s="79">
        <v>3.4253472222222227E-2</v>
      </c>
      <c r="P681" s="79">
        <v>5.6829861111111109E-2</v>
      </c>
      <c r="Q681" s="79">
        <v>0.18693402777777762</v>
      </c>
      <c r="R681" s="25">
        <v>563</v>
      </c>
      <c r="S681" s="25">
        <v>64</v>
      </c>
      <c r="T681" s="79">
        <v>4.2366452757502018E-2</v>
      </c>
      <c r="U681" s="80">
        <v>410.69331866666664</v>
      </c>
      <c r="X681" s="81">
        <v>1.0046666666666666</v>
      </c>
      <c r="Y681" s="80">
        <v>435.48333333333335</v>
      </c>
    </row>
    <row r="682" spans="1:25" hidden="1" x14ac:dyDescent="0.25">
      <c r="A682" s="75">
        <f t="shared" si="10"/>
        <v>2020</v>
      </c>
      <c r="B682" s="76">
        <v>44146</v>
      </c>
      <c r="C682" s="86">
        <v>44146</v>
      </c>
      <c r="D682" s="77">
        <v>1241</v>
      </c>
      <c r="E682" s="80">
        <v>1153</v>
      </c>
      <c r="F682" s="80">
        <v>850</v>
      </c>
      <c r="G682" s="78">
        <v>0.60869565217391308</v>
      </c>
      <c r="H682" s="78">
        <v>0.66666666666666663</v>
      </c>
      <c r="I682" s="78">
        <v>0.71014492753623193</v>
      </c>
      <c r="J682" s="75">
        <v>69</v>
      </c>
      <c r="K682" s="79">
        <v>4.7453703703703703E-3</v>
      </c>
      <c r="L682" s="79">
        <v>6.000000000000001E-3</v>
      </c>
      <c r="M682" s="79">
        <v>1.2937499999999982E-2</v>
      </c>
      <c r="N682" s="75">
        <v>650</v>
      </c>
      <c r="O682" s="79">
        <v>2.5787037037037039E-2</v>
      </c>
      <c r="P682" s="79">
        <v>4.4529513888888893E-2</v>
      </c>
      <c r="Q682" s="79">
        <v>0.180228009259259</v>
      </c>
      <c r="R682" s="25">
        <v>578</v>
      </c>
      <c r="S682" s="25">
        <v>60</v>
      </c>
      <c r="T682" s="79">
        <v>3.6101257528215608E-2</v>
      </c>
      <c r="U682" s="80">
        <v>322.8266521666668</v>
      </c>
      <c r="X682" s="81">
        <v>1.0234999999999999</v>
      </c>
      <c r="Y682" s="80">
        <v>443.21666666666664</v>
      </c>
    </row>
    <row r="683" spans="1:25" hidden="1" x14ac:dyDescent="0.25">
      <c r="A683" s="75">
        <f t="shared" si="10"/>
        <v>2020</v>
      </c>
      <c r="B683" s="76">
        <v>44147</v>
      </c>
      <c r="C683" s="86">
        <v>44147</v>
      </c>
      <c r="D683" s="77">
        <v>1252</v>
      </c>
      <c r="E683" s="80">
        <v>1149</v>
      </c>
      <c r="F683" s="80">
        <v>867</v>
      </c>
      <c r="G683" s="78">
        <v>0.57894736842105265</v>
      </c>
      <c r="H683" s="78">
        <v>0.68421052631578949</v>
      </c>
      <c r="I683" s="78">
        <v>0.7192982456140351</v>
      </c>
      <c r="J683" s="75">
        <v>58</v>
      </c>
      <c r="K683" s="79">
        <v>4.5717592592592589E-3</v>
      </c>
      <c r="L683" s="79">
        <v>5.7916666666666672E-3</v>
      </c>
      <c r="M683" s="79">
        <v>1.2185185185185183E-2</v>
      </c>
      <c r="N683" s="75">
        <v>657</v>
      </c>
      <c r="O683" s="79">
        <v>2.3622685185185184E-2</v>
      </c>
      <c r="P683" s="79">
        <v>3.7754629629629638E-2</v>
      </c>
      <c r="Q683" s="79">
        <v>0.15450694444444393</v>
      </c>
      <c r="R683" s="25">
        <v>532</v>
      </c>
      <c r="S683" s="25">
        <v>82</v>
      </c>
      <c r="T683" s="79">
        <v>3.1453961548597933E-2</v>
      </c>
      <c r="U683" s="80">
        <v>280.39165683333317</v>
      </c>
      <c r="X683" s="81">
        <v>1.0028666666666666</v>
      </c>
      <c r="Y683" s="80">
        <v>336.26666666666665</v>
      </c>
    </row>
    <row r="684" spans="1:25" hidden="1" x14ac:dyDescent="0.25">
      <c r="A684" s="75">
        <f t="shared" si="10"/>
        <v>2020</v>
      </c>
      <c r="B684" s="76">
        <v>44148</v>
      </c>
      <c r="C684" s="86">
        <v>44148</v>
      </c>
      <c r="D684" s="77">
        <v>1312</v>
      </c>
      <c r="E684" s="80">
        <v>1220</v>
      </c>
      <c r="F684" s="80">
        <v>926</v>
      </c>
      <c r="G684" s="78">
        <v>0.54117647058823526</v>
      </c>
      <c r="H684" s="78">
        <v>0.6705882352941176</v>
      </c>
      <c r="I684" s="78">
        <v>0.72941176470588232</v>
      </c>
      <c r="J684" s="75">
        <v>85</v>
      </c>
      <c r="K684" s="79">
        <v>5.1504629629629635E-3</v>
      </c>
      <c r="L684" s="79">
        <v>6.1319444444444451E-3</v>
      </c>
      <c r="M684" s="79">
        <v>1.1182870370370366E-2</v>
      </c>
      <c r="N684" s="75">
        <v>676</v>
      </c>
      <c r="O684" s="79">
        <v>2.6203703703703705E-2</v>
      </c>
      <c r="P684" s="79">
        <v>3.8327546296296297E-2</v>
      </c>
      <c r="Q684" s="79">
        <v>0.22038483796296293</v>
      </c>
      <c r="R684" s="25">
        <v>605</v>
      </c>
      <c r="S684" s="25">
        <v>62</v>
      </c>
      <c r="T684" s="79">
        <v>2.7288467919940131E-2</v>
      </c>
      <c r="U684" s="80">
        <v>195.03386350000005</v>
      </c>
      <c r="X684" s="81">
        <v>0.97100000000000009</v>
      </c>
      <c r="Y684" s="80">
        <v>379.63333333333333</v>
      </c>
    </row>
    <row r="685" spans="1:25" hidden="1" x14ac:dyDescent="0.25">
      <c r="A685" s="75">
        <f t="shared" si="10"/>
        <v>2020</v>
      </c>
      <c r="B685" s="76">
        <v>44149</v>
      </c>
      <c r="C685" s="86">
        <v>44149</v>
      </c>
      <c r="D685" s="77">
        <v>1542</v>
      </c>
      <c r="E685" s="80">
        <v>1301</v>
      </c>
      <c r="F685" s="80">
        <v>921</v>
      </c>
      <c r="G685" s="78">
        <v>0.60526315789473684</v>
      </c>
      <c r="H685" s="78">
        <v>0.65789473684210531</v>
      </c>
      <c r="I685" s="78">
        <v>0.70175438596491224</v>
      </c>
      <c r="J685" s="75">
        <v>114</v>
      </c>
      <c r="K685" s="79">
        <v>4.5081018518518525E-3</v>
      </c>
      <c r="L685" s="79">
        <v>6.1898148148148147E-3</v>
      </c>
      <c r="M685" s="79">
        <v>1.3068865740740735E-2</v>
      </c>
      <c r="N685" s="75">
        <v>689</v>
      </c>
      <c r="O685" s="79">
        <v>4.0914351851851855E-2</v>
      </c>
      <c r="P685" s="79">
        <v>6.7587962962962961E-2</v>
      </c>
      <c r="Q685" s="79">
        <v>0.30731481481481498</v>
      </c>
      <c r="R685" s="25">
        <v>567</v>
      </c>
      <c r="S685" s="25">
        <v>79</v>
      </c>
      <c r="T685" s="79">
        <v>2.812006995378654E-2</v>
      </c>
      <c r="U685" s="80">
        <v>245.85193216666684</v>
      </c>
      <c r="X685" s="81">
        <v>0.90003333333333335</v>
      </c>
      <c r="Y685" s="80">
        <v>341.51666666666665</v>
      </c>
    </row>
    <row r="686" spans="1:25" hidden="1" x14ac:dyDescent="0.25">
      <c r="A686" s="75">
        <f t="shared" si="10"/>
        <v>2020</v>
      </c>
      <c r="B686" s="76">
        <v>44150</v>
      </c>
      <c r="C686" s="86">
        <v>44150</v>
      </c>
      <c r="D686" s="77">
        <v>1410</v>
      </c>
      <c r="E686" s="80">
        <v>1236</v>
      </c>
      <c r="F686" s="80">
        <v>871</v>
      </c>
      <c r="G686" s="78">
        <v>0.4942528735632184</v>
      </c>
      <c r="H686" s="78">
        <v>0.58620689655172409</v>
      </c>
      <c r="I686" s="78">
        <v>0.65517241379310343</v>
      </c>
      <c r="J686" s="75">
        <v>88</v>
      </c>
      <c r="K686" s="79">
        <v>5.619212962962963E-3</v>
      </c>
      <c r="L686" s="79">
        <v>6.8854166666666664E-3</v>
      </c>
      <c r="M686" s="79">
        <v>1.3525462962962973E-2</v>
      </c>
      <c r="N686" s="75">
        <v>670</v>
      </c>
      <c r="O686" s="79">
        <v>3.5781250000000007E-2</v>
      </c>
      <c r="P686" s="79">
        <v>5.2132523148148147E-2</v>
      </c>
      <c r="Q686" s="79">
        <v>0.18250983796296297</v>
      </c>
      <c r="R686" s="25">
        <v>557</v>
      </c>
      <c r="S686" s="25">
        <v>63</v>
      </c>
      <c r="T686" s="79">
        <v>3.0832488762626255E-2</v>
      </c>
      <c r="U686" s="80">
        <v>245.6147106666667</v>
      </c>
      <c r="X686" s="81">
        <v>0.91389999999999993</v>
      </c>
      <c r="Y686" s="80">
        <v>352.48333333333335</v>
      </c>
    </row>
    <row r="687" spans="1:25" hidden="1" x14ac:dyDescent="0.25">
      <c r="A687" s="75">
        <f t="shared" si="10"/>
        <v>2020</v>
      </c>
      <c r="B687" s="76">
        <v>44151</v>
      </c>
      <c r="C687" s="86">
        <v>44151</v>
      </c>
      <c r="D687" s="77">
        <v>1444</v>
      </c>
      <c r="E687" s="80">
        <v>1255</v>
      </c>
      <c r="F687" s="80">
        <v>870</v>
      </c>
      <c r="G687" s="78">
        <v>0.64</v>
      </c>
      <c r="H687" s="78">
        <v>0.72</v>
      </c>
      <c r="I687" s="78">
        <v>0.76</v>
      </c>
      <c r="J687" s="75">
        <v>76</v>
      </c>
      <c r="K687" s="79">
        <v>4.658564814814815E-3</v>
      </c>
      <c r="L687" s="79">
        <v>5.6111111111111127E-3</v>
      </c>
      <c r="M687" s="79">
        <v>1.114351851851852E-2</v>
      </c>
      <c r="N687" s="75">
        <v>662</v>
      </c>
      <c r="O687" s="79">
        <v>4.0364583333333336E-2</v>
      </c>
      <c r="P687" s="79">
        <v>6.1674189814814817E-2</v>
      </c>
      <c r="Q687" s="79">
        <v>0.23982002314814807</v>
      </c>
      <c r="R687" s="25">
        <v>580</v>
      </c>
      <c r="S687" s="25">
        <v>61</v>
      </c>
      <c r="T687" s="79">
        <v>4.5374571040448321E-2</v>
      </c>
      <c r="U687" s="80">
        <v>449.1927574999998</v>
      </c>
      <c r="X687" s="81">
        <v>0.94016666666666671</v>
      </c>
      <c r="Y687" s="80">
        <v>406.26666666666665</v>
      </c>
    </row>
    <row r="688" spans="1:25" hidden="1" x14ac:dyDescent="0.25">
      <c r="A688" s="75">
        <f t="shared" si="10"/>
        <v>2020</v>
      </c>
      <c r="B688" s="76">
        <v>44152</v>
      </c>
      <c r="C688" s="86">
        <v>44152</v>
      </c>
      <c r="D688" s="77">
        <v>1412</v>
      </c>
      <c r="E688" s="80">
        <v>1265</v>
      </c>
      <c r="F688" s="80">
        <v>835</v>
      </c>
      <c r="G688" s="78">
        <v>0.59036144578313254</v>
      </c>
      <c r="H688" s="78">
        <v>0.62650602409638556</v>
      </c>
      <c r="I688" s="78">
        <v>0.68674698795180722</v>
      </c>
      <c r="J688" s="75">
        <v>83</v>
      </c>
      <c r="K688" s="79">
        <v>4.9189814814814816E-3</v>
      </c>
      <c r="L688" s="79">
        <v>6.3263888888888901E-3</v>
      </c>
      <c r="M688" s="79">
        <v>1.089236111111111E-2</v>
      </c>
      <c r="N688" s="75">
        <v>609</v>
      </c>
      <c r="O688" s="79">
        <v>4.1053240740740744E-2</v>
      </c>
      <c r="P688" s="79">
        <v>7.080092592592592E-2</v>
      </c>
      <c r="Q688" s="79">
        <v>0.21358796296296309</v>
      </c>
      <c r="R688" s="25">
        <v>579</v>
      </c>
      <c r="S688" s="25">
        <v>61</v>
      </c>
      <c r="T688" s="79">
        <v>3.9503338128019337E-2</v>
      </c>
      <c r="U688" s="80">
        <v>413.46386283333305</v>
      </c>
      <c r="X688" s="81">
        <v>0.96513333333333329</v>
      </c>
      <c r="Y688" s="80">
        <v>453.51666666666665</v>
      </c>
    </row>
    <row r="689" spans="1:25" hidden="1" x14ac:dyDescent="0.25">
      <c r="A689" s="75">
        <f t="shared" si="10"/>
        <v>2020</v>
      </c>
      <c r="B689" s="76">
        <v>44153</v>
      </c>
      <c r="C689" s="86">
        <v>44153</v>
      </c>
      <c r="D689" s="77">
        <v>1396</v>
      </c>
      <c r="E689" s="80">
        <v>1220</v>
      </c>
      <c r="F689" s="80">
        <v>826</v>
      </c>
      <c r="G689" s="78">
        <v>0.55681818181818177</v>
      </c>
      <c r="H689" s="78">
        <v>0.625</v>
      </c>
      <c r="I689" s="78">
        <v>0.68181818181818177</v>
      </c>
      <c r="J689" s="75">
        <v>88</v>
      </c>
      <c r="K689" s="79">
        <v>5.2777777777777779E-3</v>
      </c>
      <c r="L689" s="79">
        <v>6.6093750000000015E-3</v>
      </c>
      <c r="M689" s="79">
        <v>1.3600694444444441E-2</v>
      </c>
      <c r="N689" s="75">
        <v>604</v>
      </c>
      <c r="O689" s="79">
        <v>3.8379629629629632E-2</v>
      </c>
      <c r="P689" s="79">
        <v>6.8411458333333341E-2</v>
      </c>
      <c r="Q689" s="79">
        <v>0.20022974537037042</v>
      </c>
      <c r="R689" s="25">
        <v>552</v>
      </c>
      <c r="S689" s="25">
        <v>61</v>
      </c>
      <c r="T689" s="79">
        <v>4.1016859226559253E-2</v>
      </c>
      <c r="U689" s="80">
        <v>369.76248466666681</v>
      </c>
      <c r="X689" s="81">
        <v>0.93770000000000009</v>
      </c>
      <c r="Y689" s="80">
        <v>401.01666666666665</v>
      </c>
    </row>
    <row r="690" spans="1:25" hidden="1" x14ac:dyDescent="0.25">
      <c r="A690" s="75">
        <f t="shared" si="10"/>
        <v>2020</v>
      </c>
      <c r="B690" s="76">
        <v>44154</v>
      </c>
      <c r="C690" s="86">
        <v>44154</v>
      </c>
      <c r="D690" s="77">
        <v>1378</v>
      </c>
      <c r="E690" s="80">
        <v>1246</v>
      </c>
      <c r="F690" s="80">
        <v>920</v>
      </c>
      <c r="G690" s="78">
        <v>0.65384615384615385</v>
      </c>
      <c r="H690" s="78">
        <v>0.74358974358974361</v>
      </c>
      <c r="I690" s="78">
        <v>0.76923076923076927</v>
      </c>
      <c r="J690" s="75">
        <v>78</v>
      </c>
      <c r="K690" s="79">
        <v>4.6527777777777774E-3</v>
      </c>
      <c r="L690" s="79">
        <v>5.4589120370370373E-3</v>
      </c>
      <c r="M690" s="79">
        <v>1.1809027777777778E-2</v>
      </c>
      <c r="N690" s="75">
        <v>675</v>
      </c>
      <c r="O690" s="79">
        <v>3.412037037037037E-2</v>
      </c>
      <c r="P690" s="79">
        <v>5.0932870370370385E-2</v>
      </c>
      <c r="Q690" s="79">
        <v>0.17853587962962941</v>
      </c>
      <c r="R690" s="25">
        <v>591</v>
      </c>
      <c r="S690" s="25">
        <v>73</v>
      </c>
      <c r="T690" s="79">
        <v>3.1789788627709439E-2</v>
      </c>
      <c r="U690" s="80">
        <v>292.4597005</v>
      </c>
      <c r="X690" s="81">
        <v>0.95813333333333339</v>
      </c>
      <c r="Y690" s="80">
        <v>407.68333333333334</v>
      </c>
    </row>
    <row r="691" spans="1:25" hidden="1" x14ac:dyDescent="0.25">
      <c r="A691" s="75">
        <f t="shared" si="10"/>
        <v>2020</v>
      </c>
      <c r="B691" s="76">
        <v>44155</v>
      </c>
      <c r="C691" s="86">
        <v>44155</v>
      </c>
      <c r="D691" s="77">
        <v>1344</v>
      </c>
      <c r="E691" s="80">
        <v>1274</v>
      </c>
      <c r="F691" s="80">
        <v>951</v>
      </c>
      <c r="G691" s="78">
        <v>0.57647058823529407</v>
      </c>
      <c r="H691" s="78">
        <v>0.63529411764705879</v>
      </c>
      <c r="I691" s="78">
        <v>0.68235294117647061</v>
      </c>
      <c r="J691" s="75">
        <v>85</v>
      </c>
      <c r="K691" s="79">
        <v>4.4791666666666669E-3</v>
      </c>
      <c r="L691" s="79">
        <v>6.4282407407407413E-3</v>
      </c>
      <c r="M691" s="79">
        <v>1.5356481481481481E-2</v>
      </c>
      <c r="N691" s="75">
        <v>685</v>
      </c>
      <c r="O691" s="79">
        <v>3.0578703703703705E-2</v>
      </c>
      <c r="P691" s="79">
        <v>4.3629629629629629E-2</v>
      </c>
      <c r="Q691" s="79">
        <v>0.14181249999999979</v>
      </c>
      <c r="R691" s="25">
        <v>622</v>
      </c>
      <c r="S691" s="25">
        <v>73</v>
      </c>
      <c r="T691" s="79">
        <v>3.1837385445174227E-2</v>
      </c>
      <c r="U691" s="80">
        <v>272.00441633333338</v>
      </c>
      <c r="X691" s="81">
        <v>0.92580000000000007</v>
      </c>
      <c r="Y691" s="80">
        <v>450.65</v>
      </c>
    </row>
    <row r="692" spans="1:25" hidden="1" x14ac:dyDescent="0.25">
      <c r="A692" s="75">
        <f t="shared" si="10"/>
        <v>2020</v>
      </c>
      <c r="B692" s="76">
        <v>44156</v>
      </c>
      <c r="C692" s="86">
        <v>44156</v>
      </c>
      <c r="D692" s="77">
        <v>1704</v>
      </c>
      <c r="E692" s="80">
        <v>1409</v>
      </c>
      <c r="F692" s="80">
        <v>959</v>
      </c>
      <c r="G692" s="78">
        <v>0.53</v>
      </c>
      <c r="H692" s="78">
        <v>0.57999999999999996</v>
      </c>
      <c r="I692" s="78">
        <v>0.64</v>
      </c>
      <c r="J692" s="75">
        <v>101</v>
      </c>
      <c r="K692" s="79">
        <v>5.2893518518518515E-3</v>
      </c>
      <c r="L692" s="79">
        <v>7.024884259259262E-3</v>
      </c>
      <c r="M692" s="79">
        <v>1.5303819444444441E-2</v>
      </c>
      <c r="N692" s="75">
        <v>720</v>
      </c>
      <c r="O692" s="79">
        <v>3.6562499999999998E-2</v>
      </c>
      <c r="P692" s="79">
        <v>6.6646990740740736E-2</v>
      </c>
      <c r="Q692" s="79">
        <v>0.22893402777777658</v>
      </c>
      <c r="R692" s="25">
        <v>597</v>
      </c>
      <c r="S692" s="25">
        <v>69</v>
      </c>
      <c r="T692" s="79">
        <v>3.0798038147203333E-2</v>
      </c>
      <c r="U692" s="80">
        <v>277.04748516666683</v>
      </c>
      <c r="X692" s="81">
        <v>0.90963333333333329</v>
      </c>
      <c r="Y692" s="80">
        <v>399.35</v>
      </c>
    </row>
    <row r="693" spans="1:25" hidden="1" x14ac:dyDescent="0.25">
      <c r="A693" s="75">
        <f t="shared" si="10"/>
        <v>2020</v>
      </c>
      <c r="B693" s="76">
        <v>44157</v>
      </c>
      <c r="C693" s="86">
        <v>44157</v>
      </c>
      <c r="D693" s="77">
        <v>1549</v>
      </c>
      <c r="E693" s="80">
        <v>1285</v>
      </c>
      <c r="F693" s="80">
        <v>912</v>
      </c>
      <c r="G693" s="78">
        <v>0.50476190476190474</v>
      </c>
      <c r="H693" s="78">
        <v>0.59047619047619049</v>
      </c>
      <c r="I693" s="78">
        <v>0.66666666666666663</v>
      </c>
      <c r="J693" s="75">
        <v>105</v>
      </c>
      <c r="K693" s="79">
        <v>5.5092592592592598E-3</v>
      </c>
      <c r="L693" s="79">
        <v>6.7777777777777793E-3</v>
      </c>
      <c r="M693" s="79">
        <v>1.4949074074074073E-2</v>
      </c>
      <c r="N693" s="75">
        <v>673</v>
      </c>
      <c r="O693" s="79">
        <v>3.9988425925925927E-2</v>
      </c>
      <c r="P693" s="79">
        <v>6.6159722222222231E-2</v>
      </c>
      <c r="Q693" s="79">
        <v>0.21704166666666644</v>
      </c>
      <c r="R693" s="25">
        <v>588</v>
      </c>
      <c r="S693" s="25">
        <v>69</v>
      </c>
      <c r="T693" s="79">
        <v>3.620574678653958E-2</v>
      </c>
      <c r="U693" s="80">
        <v>304.89942566666662</v>
      </c>
      <c r="X693" s="81">
        <v>0.92273333333333341</v>
      </c>
      <c r="Y693" s="80">
        <v>386.56666666666666</v>
      </c>
    </row>
    <row r="694" spans="1:25" hidden="1" x14ac:dyDescent="0.25">
      <c r="A694" s="75">
        <f t="shared" si="10"/>
        <v>2020</v>
      </c>
      <c r="B694" s="76">
        <v>44158</v>
      </c>
      <c r="C694" s="86">
        <v>44158</v>
      </c>
      <c r="D694" s="77">
        <v>1498</v>
      </c>
      <c r="E694" s="80">
        <v>1303</v>
      </c>
      <c r="F694" s="80">
        <v>919</v>
      </c>
      <c r="G694" s="78">
        <v>0.5670103092783505</v>
      </c>
      <c r="H694" s="78">
        <v>0.62886597938144329</v>
      </c>
      <c r="I694" s="78">
        <v>0.7010309278350515</v>
      </c>
      <c r="J694" s="75">
        <v>97</v>
      </c>
      <c r="K694" s="79">
        <v>4.9537037037037041E-3</v>
      </c>
      <c r="L694" s="79">
        <v>6.6898148148148151E-3</v>
      </c>
      <c r="M694" s="79">
        <v>1.4784722222222215E-2</v>
      </c>
      <c r="N694" s="75">
        <v>674</v>
      </c>
      <c r="O694" s="79">
        <v>4.823495370370371E-2</v>
      </c>
      <c r="P694" s="79">
        <v>7.5014467592592587E-2</v>
      </c>
      <c r="Q694" s="79">
        <v>0.27380497685185207</v>
      </c>
      <c r="R694" s="25">
        <v>599</v>
      </c>
      <c r="S694" s="25">
        <v>78</v>
      </c>
      <c r="T694" s="79">
        <v>4.3537229524627727E-2</v>
      </c>
      <c r="U694" s="80">
        <v>422.15998450000001</v>
      </c>
      <c r="X694" s="81">
        <v>0.94309999999999994</v>
      </c>
      <c r="Y694" s="80">
        <v>512.11666666666667</v>
      </c>
    </row>
    <row r="695" spans="1:25" hidden="1" x14ac:dyDescent="0.25">
      <c r="A695" s="75">
        <f t="shared" si="10"/>
        <v>2020</v>
      </c>
      <c r="B695" s="76">
        <v>44159</v>
      </c>
      <c r="C695" s="86">
        <v>44159</v>
      </c>
      <c r="D695" s="77">
        <v>1519</v>
      </c>
      <c r="E695" s="80">
        <v>1306</v>
      </c>
      <c r="F695" s="80">
        <v>860</v>
      </c>
      <c r="G695" s="78">
        <v>0.5714285714285714</v>
      </c>
      <c r="H695" s="78">
        <v>0.63636363636363635</v>
      </c>
      <c r="I695" s="78">
        <v>0.7142857142857143</v>
      </c>
      <c r="J695" s="75">
        <v>77</v>
      </c>
      <c r="K695" s="79">
        <v>5.092592592592593E-3</v>
      </c>
      <c r="L695" s="79">
        <v>6.4907407407407414E-3</v>
      </c>
      <c r="M695" s="79">
        <v>1.488425925925926E-2</v>
      </c>
      <c r="N695" s="75">
        <v>645</v>
      </c>
      <c r="O695" s="79">
        <v>4.3090277777777776E-2</v>
      </c>
      <c r="P695" s="79">
        <v>6.4266203703703714E-2</v>
      </c>
      <c r="Q695" s="79">
        <v>0.22425925925925924</v>
      </c>
      <c r="R695" s="25">
        <v>579</v>
      </c>
      <c r="S695" s="25">
        <v>64</v>
      </c>
      <c r="T695" s="79">
        <v>4.2118380729780108E-2</v>
      </c>
      <c r="U695" s="80">
        <v>455.98359449999953</v>
      </c>
      <c r="X695" s="81">
        <v>0.95669999999999999</v>
      </c>
      <c r="Y695" s="80">
        <v>447</v>
      </c>
    </row>
    <row r="696" spans="1:25" hidden="1" x14ac:dyDescent="0.25">
      <c r="A696" s="75">
        <f t="shared" si="10"/>
        <v>2020</v>
      </c>
      <c r="B696" s="76">
        <v>44160</v>
      </c>
      <c r="C696" s="86">
        <v>44160</v>
      </c>
      <c r="D696" s="77">
        <v>1515</v>
      </c>
      <c r="E696" s="80">
        <v>1260</v>
      </c>
      <c r="F696" s="80">
        <v>883</v>
      </c>
      <c r="G696" s="78">
        <v>0.58108108108108103</v>
      </c>
      <c r="H696" s="78">
        <v>0.60810810810810811</v>
      </c>
      <c r="I696" s="78">
        <v>0.66216216216216217</v>
      </c>
      <c r="J696" s="75">
        <v>74</v>
      </c>
      <c r="K696" s="79">
        <v>5.1793981481481491E-3</v>
      </c>
      <c r="L696" s="79">
        <v>6.7853009259259255E-3</v>
      </c>
      <c r="M696" s="79">
        <v>1.409374999999999E-2</v>
      </c>
      <c r="N696" s="75">
        <v>677</v>
      </c>
      <c r="O696" s="79">
        <v>4.6099537037037043E-2</v>
      </c>
      <c r="P696" s="79">
        <v>6.4729166666666671E-2</v>
      </c>
      <c r="Q696" s="79">
        <v>0.20196064814814799</v>
      </c>
      <c r="R696" s="25">
        <v>600</v>
      </c>
      <c r="S696" s="25">
        <v>68</v>
      </c>
      <c r="T696" s="79">
        <v>4.2619787152182211E-2</v>
      </c>
      <c r="U696" s="80">
        <v>418.95747033333328</v>
      </c>
      <c r="X696" s="81">
        <v>0.9658000000000001</v>
      </c>
      <c r="Y696" s="80">
        <v>438.23333333333335</v>
      </c>
    </row>
    <row r="697" spans="1:25" hidden="1" x14ac:dyDescent="0.25">
      <c r="A697" s="75">
        <f t="shared" si="10"/>
        <v>2020</v>
      </c>
      <c r="B697" s="76">
        <v>44161</v>
      </c>
      <c r="C697" s="86">
        <v>44161</v>
      </c>
      <c r="D697" s="77">
        <v>1514</v>
      </c>
      <c r="E697" s="80">
        <v>1308</v>
      </c>
      <c r="F697" s="80">
        <v>924</v>
      </c>
      <c r="G697" s="78">
        <v>0.64556962025316456</v>
      </c>
      <c r="H697" s="78">
        <v>0.65822784810126578</v>
      </c>
      <c r="I697" s="78">
        <v>0.73417721518987344</v>
      </c>
      <c r="J697" s="75">
        <v>79</v>
      </c>
      <c r="K697" s="79">
        <v>4.7106481481481478E-3</v>
      </c>
      <c r="L697" s="79">
        <v>5.8634259259259273E-3</v>
      </c>
      <c r="M697" s="79">
        <v>1.1844907407407401E-2</v>
      </c>
      <c r="N697" s="75">
        <v>685</v>
      </c>
      <c r="O697" s="79">
        <v>3.2743055555555553E-2</v>
      </c>
      <c r="P697" s="79">
        <v>5.3490740740740748E-2</v>
      </c>
      <c r="Q697" s="79">
        <v>0.19596759259259253</v>
      </c>
      <c r="R697" s="25">
        <v>590</v>
      </c>
      <c r="S697" s="25">
        <v>78</v>
      </c>
      <c r="T697" s="79">
        <v>3.5519690942237558E-2</v>
      </c>
      <c r="U697" s="80">
        <v>307.85136849999981</v>
      </c>
      <c r="X697" s="81">
        <v>0.97423333333333328</v>
      </c>
      <c r="Y697" s="80">
        <v>445.18333333333334</v>
      </c>
    </row>
    <row r="698" spans="1:25" hidden="1" x14ac:dyDescent="0.25">
      <c r="A698" s="75">
        <f t="shared" si="10"/>
        <v>2020</v>
      </c>
      <c r="B698" s="76">
        <v>44162</v>
      </c>
      <c r="C698" s="86">
        <v>44162</v>
      </c>
      <c r="D698" s="77">
        <v>1565</v>
      </c>
      <c r="E698" s="80">
        <v>1326</v>
      </c>
      <c r="F698" s="80">
        <v>880</v>
      </c>
      <c r="G698" s="78">
        <v>0.55000000000000004</v>
      </c>
      <c r="H698" s="78">
        <v>0.63749999999999996</v>
      </c>
      <c r="I698" s="78">
        <v>0.71250000000000002</v>
      </c>
      <c r="J698" s="75">
        <v>80</v>
      </c>
      <c r="K698" s="79">
        <v>5.1678240740740738E-3</v>
      </c>
      <c r="L698" s="79">
        <v>6.3796296296296301E-3</v>
      </c>
      <c r="M698" s="79">
        <v>1.2701967592592589E-2</v>
      </c>
      <c r="N698" s="75">
        <v>685</v>
      </c>
      <c r="O698" s="79">
        <v>4.5335648148148146E-2</v>
      </c>
      <c r="P698" s="79">
        <v>7.5175925925925924E-2</v>
      </c>
      <c r="Q698" s="79">
        <v>0.30472916666666633</v>
      </c>
      <c r="R698" s="25">
        <v>561</v>
      </c>
      <c r="S698" s="25">
        <v>70</v>
      </c>
      <c r="T698" s="79">
        <v>3.826292141942475E-2</v>
      </c>
      <c r="U698" s="80">
        <v>360.04108916666615</v>
      </c>
      <c r="X698" s="81">
        <v>0.93173333333333319</v>
      </c>
      <c r="Y698" s="80">
        <v>470.13333333333333</v>
      </c>
    </row>
    <row r="699" spans="1:25" hidden="1" x14ac:dyDescent="0.25">
      <c r="A699" s="75">
        <f t="shared" si="10"/>
        <v>2020</v>
      </c>
      <c r="B699" s="76">
        <v>44163</v>
      </c>
      <c r="C699" s="86">
        <v>44163</v>
      </c>
      <c r="D699" s="77">
        <v>1566</v>
      </c>
      <c r="E699" s="80">
        <v>1294</v>
      </c>
      <c r="F699" s="80">
        <v>804</v>
      </c>
      <c r="G699" s="78">
        <v>0.51724137931034486</v>
      </c>
      <c r="H699" s="78">
        <v>0.56321839080459768</v>
      </c>
      <c r="I699" s="78">
        <v>0.60919540229885061</v>
      </c>
      <c r="J699" s="75">
        <v>87</v>
      </c>
      <c r="K699" s="79">
        <v>5.3125000000000004E-3</v>
      </c>
      <c r="L699" s="79">
        <v>7.2766203703703708E-3</v>
      </c>
      <c r="M699" s="79">
        <v>1.2099537037037037E-2</v>
      </c>
      <c r="N699" s="75">
        <v>599</v>
      </c>
      <c r="O699" s="79">
        <v>5.4375E-2</v>
      </c>
      <c r="P699" s="79">
        <v>8.276041666666667E-2</v>
      </c>
      <c r="Q699" s="79">
        <v>0.24737847222222234</v>
      </c>
      <c r="R699" s="25">
        <v>507</v>
      </c>
      <c r="S699" s="25">
        <v>55</v>
      </c>
      <c r="T699" s="79">
        <v>4.0341042424492955E-2</v>
      </c>
      <c r="U699" s="80">
        <v>349.02110283333354</v>
      </c>
      <c r="X699" s="81">
        <v>0.87613333333333332</v>
      </c>
      <c r="Y699" s="80">
        <v>410.75</v>
      </c>
    </row>
    <row r="700" spans="1:25" hidden="1" x14ac:dyDescent="0.25">
      <c r="A700" s="75">
        <f t="shared" si="10"/>
        <v>2020</v>
      </c>
      <c r="B700" s="76">
        <v>44164</v>
      </c>
      <c r="C700" s="86">
        <v>44164</v>
      </c>
      <c r="D700" s="77">
        <v>1453</v>
      </c>
      <c r="E700" s="80">
        <v>1236</v>
      </c>
      <c r="F700" s="80">
        <v>846</v>
      </c>
      <c r="G700" s="78">
        <v>0.5168539325842697</v>
      </c>
      <c r="H700" s="78">
        <v>0.5842696629213483</v>
      </c>
      <c r="I700" s="78">
        <v>0.6292134831460674</v>
      </c>
      <c r="J700" s="75">
        <v>89</v>
      </c>
      <c r="K700" s="79">
        <v>5.1504629629629635E-3</v>
      </c>
      <c r="L700" s="79">
        <v>7.0393518518518522E-3</v>
      </c>
      <c r="M700" s="79">
        <v>1.5652777777777765E-2</v>
      </c>
      <c r="N700" s="75">
        <v>652</v>
      </c>
      <c r="O700" s="79">
        <v>4.1649305555555557E-2</v>
      </c>
      <c r="P700" s="79">
        <v>6.3481481481481486E-2</v>
      </c>
      <c r="Q700" s="79">
        <v>0.19635706018518476</v>
      </c>
      <c r="R700" s="25">
        <v>536</v>
      </c>
      <c r="S700" s="25">
        <v>60</v>
      </c>
      <c r="T700" s="79">
        <v>3.5003255730852174E-2</v>
      </c>
      <c r="U700" s="80">
        <v>282.69498316666647</v>
      </c>
      <c r="X700" s="81">
        <v>0.88929999999999998</v>
      </c>
      <c r="Y700" s="80">
        <v>366.1</v>
      </c>
    </row>
    <row r="701" spans="1:25" hidden="1" x14ac:dyDescent="0.25">
      <c r="A701" s="75">
        <f t="shared" si="10"/>
        <v>2020</v>
      </c>
      <c r="B701" s="76">
        <v>44165</v>
      </c>
      <c r="C701" s="86">
        <v>44165</v>
      </c>
      <c r="D701" s="77">
        <v>1598</v>
      </c>
      <c r="E701" s="80">
        <v>1331</v>
      </c>
      <c r="F701" s="80">
        <v>929</v>
      </c>
      <c r="G701" s="78">
        <v>0.54216867469879515</v>
      </c>
      <c r="H701" s="78">
        <v>0.60240963855421692</v>
      </c>
      <c r="I701" s="78">
        <v>0.67469879518072284</v>
      </c>
      <c r="J701" s="75">
        <v>83</v>
      </c>
      <c r="K701" s="79">
        <v>4.9768518518518521E-3</v>
      </c>
      <c r="L701" s="79">
        <v>6.82175925925926E-3</v>
      </c>
      <c r="M701" s="79">
        <v>1.2901620370370357E-2</v>
      </c>
      <c r="N701" s="75">
        <v>694</v>
      </c>
      <c r="O701" s="79">
        <v>5.1574074074074078E-2</v>
      </c>
      <c r="P701" s="79">
        <v>7.5848379629629634E-2</v>
      </c>
      <c r="Q701" s="79">
        <v>0.24153819444444449</v>
      </c>
      <c r="R701" s="25">
        <v>619</v>
      </c>
      <c r="S701" s="25">
        <v>62</v>
      </c>
      <c r="T701" s="79">
        <v>4.1322368823283072E-2</v>
      </c>
      <c r="U701" s="80">
        <v>377.88248033333315</v>
      </c>
      <c r="X701" s="81">
        <v>0.92866666666666664</v>
      </c>
      <c r="Y701" s="80">
        <v>408.66666666666669</v>
      </c>
    </row>
    <row r="702" spans="1:25" hidden="1" x14ac:dyDescent="0.25">
      <c r="A702" s="75">
        <f t="shared" si="10"/>
        <v>2020</v>
      </c>
      <c r="B702" s="76">
        <v>44166</v>
      </c>
      <c r="C702" s="86">
        <v>44166</v>
      </c>
      <c r="D702" s="77">
        <v>1366</v>
      </c>
      <c r="E702" s="80">
        <v>1200</v>
      </c>
      <c r="F702" s="80">
        <v>823</v>
      </c>
      <c r="G702" s="78">
        <v>0.6097560975609756</v>
      </c>
      <c r="H702" s="78">
        <v>0.65853658536585369</v>
      </c>
      <c r="I702" s="78">
        <v>0.73170731707317072</v>
      </c>
      <c r="J702" s="75">
        <v>82</v>
      </c>
      <c r="K702" s="79">
        <v>4.0277777777777777E-3</v>
      </c>
      <c r="L702" s="79">
        <v>6.2112268518518515E-3</v>
      </c>
      <c r="M702" s="79">
        <v>1.1881365740740744E-2</v>
      </c>
      <c r="N702" s="75">
        <v>603</v>
      </c>
      <c r="O702" s="79">
        <v>4.4340277777777777E-2</v>
      </c>
      <c r="P702" s="79">
        <v>6.4386574074074082E-2</v>
      </c>
      <c r="Q702" s="79">
        <v>0.22493055555555555</v>
      </c>
      <c r="R702" s="25">
        <v>558</v>
      </c>
      <c r="S702" s="25">
        <v>62</v>
      </c>
      <c r="T702" s="79">
        <v>4.5666042019560413E-2</v>
      </c>
      <c r="U702" s="80">
        <v>426.85997766666691</v>
      </c>
      <c r="X702" s="81">
        <v>0.92706666666666659</v>
      </c>
      <c r="Y702" s="80">
        <v>436.06666666666666</v>
      </c>
    </row>
    <row r="703" spans="1:25" hidden="1" x14ac:dyDescent="0.25">
      <c r="A703" s="75">
        <f t="shared" si="10"/>
        <v>2020</v>
      </c>
      <c r="B703" s="76">
        <v>44167</v>
      </c>
      <c r="C703" s="86">
        <v>44167</v>
      </c>
      <c r="D703" s="77">
        <v>1442</v>
      </c>
      <c r="E703" s="80">
        <v>1286</v>
      </c>
      <c r="F703" s="80">
        <v>908</v>
      </c>
      <c r="G703" s="78">
        <v>0.55555555555555558</v>
      </c>
      <c r="H703" s="78">
        <v>0.65656565656565657</v>
      </c>
      <c r="I703" s="78">
        <v>0.69696969696969702</v>
      </c>
      <c r="J703" s="75">
        <v>99</v>
      </c>
      <c r="K703" s="79">
        <v>5.092592592592593E-3</v>
      </c>
      <c r="L703" s="79">
        <v>6.100694444444445E-3</v>
      </c>
      <c r="M703" s="79">
        <v>1.5784722222222221E-2</v>
      </c>
      <c r="N703" s="75">
        <v>640</v>
      </c>
      <c r="O703" s="79">
        <v>3.8587962962962963E-2</v>
      </c>
      <c r="P703" s="79">
        <v>5.9495370370370379E-2</v>
      </c>
      <c r="Q703" s="79">
        <v>0.18259722222222222</v>
      </c>
      <c r="R703" s="25">
        <v>572</v>
      </c>
      <c r="S703" s="25">
        <v>69</v>
      </c>
      <c r="T703" s="79">
        <v>4.0508966285842295E-2</v>
      </c>
      <c r="U703" s="80">
        <v>376.94470199999995</v>
      </c>
      <c r="X703" s="81">
        <v>0.94573333333333343</v>
      </c>
      <c r="Y703" s="80">
        <v>437.63333333333333</v>
      </c>
    </row>
    <row r="704" spans="1:25" hidden="1" x14ac:dyDescent="0.25">
      <c r="A704" s="75">
        <f t="shared" si="10"/>
        <v>2020</v>
      </c>
      <c r="B704" s="76">
        <v>44168</v>
      </c>
      <c r="C704" s="86">
        <v>44168</v>
      </c>
      <c r="D704" s="77">
        <v>1714</v>
      </c>
      <c r="E704" s="80">
        <v>1395</v>
      </c>
      <c r="F704" s="80">
        <v>884</v>
      </c>
      <c r="G704" s="78">
        <v>0.5955056179775281</v>
      </c>
      <c r="H704" s="78">
        <v>0.6629213483146067</v>
      </c>
      <c r="I704" s="78">
        <v>0.6966292134831461</v>
      </c>
      <c r="J704" s="75">
        <v>89</v>
      </c>
      <c r="K704" s="79">
        <v>5.0694444444444441E-3</v>
      </c>
      <c r="L704" s="79">
        <v>5.9351851851851857E-3</v>
      </c>
      <c r="M704" s="79">
        <v>1.1949074074074075E-2</v>
      </c>
      <c r="N704" s="75">
        <v>664</v>
      </c>
      <c r="O704" s="79">
        <v>6.4027777777777781E-2</v>
      </c>
      <c r="P704" s="79">
        <v>9.9990740740740727E-2</v>
      </c>
      <c r="Q704" s="79">
        <v>0.2478090277777778</v>
      </c>
      <c r="R704" s="25">
        <v>558</v>
      </c>
      <c r="S704" s="25">
        <v>80</v>
      </c>
      <c r="T704" s="79">
        <v>4.5946120142683664E-2</v>
      </c>
      <c r="U704" s="80">
        <v>416.83386949999976</v>
      </c>
      <c r="X704" s="81">
        <v>0.93056666666666654</v>
      </c>
      <c r="Y704" s="80">
        <v>434.09999999999997</v>
      </c>
    </row>
    <row r="705" spans="1:25" hidden="1" x14ac:dyDescent="0.25">
      <c r="A705" s="75">
        <f t="shared" si="10"/>
        <v>2020</v>
      </c>
      <c r="B705" s="76">
        <v>44169</v>
      </c>
      <c r="C705" s="86">
        <v>44169</v>
      </c>
      <c r="D705" s="77">
        <v>1545</v>
      </c>
      <c r="E705" s="80">
        <v>1333</v>
      </c>
      <c r="F705" s="80">
        <v>918</v>
      </c>
      <c r="G705" s="78">
        <v>0.60194174757281549</v>
      </c>
      <c r="H705" s="78">
        <v>0.67961165048543692</v>
      </c>
      <c r="I705" s="78">
        <v>0.75728155339805825</v>
      </c>
      <c r="J705" s="75">
        <v>103</v>
      </c>
      <c r="K705" s="79">
        <v>4.4791666666666669E-3</v>
      </c>
      <c r="L705" s="79">
        <v>6.0127314814814817E-3</v>
      </c>
      <c r="M705" s="79">
        <v>1.1651620370370369E-2</v>
      </c>
      <c r="N705" s="75">
        <v>673</v>
      </c>
      <c r="O705" s="79">
        <v>4.4479166666666667E-2</v>
      </c>
      <c r="P705" s="79">
        <v>6.6356481481481475E-2</v>
      </c>
      <c r="Q705" s="79">
        <v>0.22675462962962961</v>
      </c>
      <c r="R705" s="25">
        <v>567</v>
      </c>
      <c r="S705" s="25">
        <v>72</v>
      </c>
      <c r="T705" s="79">
        <v>4.5308234554171614E-2</v>
      </c>
      <c r="U705" s="80">
        <v>430.87554349999976</v>
      </c>
      <c r="X705" s="81">
        <v>0.92316666666666658</v>
      </c>
      <c r="Y705" s="80">
        <v>367.91666666666669</v>
      </c>
    </row>
    <row r="706" spans="1:25" hidden="1" x14ac:dyDescent="0.25">
      <c r="A706" s="75">
        <f t="shared" si="10"/>
        <v>2020</v>
      </c>
      <c r="B706" s="76">
        <v>44170</v>
      </c>
      <c r="C706" s="86">
        <v>44170</v>
      </c>
      <c r="D706" s="77">
        <v>1476</v>
      </c>
      <c r="E706" s="80">
        <v>1235</v>
      </c>
      <c r="F706" s="80">
        <v>793</v>
      </c>
      <c r="G706" s="78">
        <v>0.50617283950617287</v>
      </c>
      <c r="H706" s="78">
        <v>0.54320987654320985</v>
      </c>
      <c r="I706" s="78">
        <v>0.61728395061728392</v>
      </c>
      <c r="J706" s="75">
        <v>81</v>
      </c>
      <c r="K706" s="79">
        <v>5.5324074074074078E-3</v>
      </c>
      <c r="L706" s="79">
        <v>7.2106481481481483E-3</v>
      </c>
      <c r="M706" s="79">
        <v>1.3449074074074075E-2</v>
      </c>
      <c r="N706" s="75">
        <v>612</v>
      </c>
      <c r="O706" s="79">
        <v>4.8576388888888891E-2</v>
      </c>
      <c r="P706" s="79">
        <v>7.7593171296296323E-2</v>
      </c>
      <c r="Q706" s="79">
        <v>0.26257002314814804</v>
      </c>
      <c r="R706" s="25">
        <v>512</v>
      </c>
      <c r="S706" s="25">
        <v>62</v>
      </c>
      <c r="T706" s="79">
        <v>4.2970753465263842E-2</v>
      </c>
      <c r="U706" s="80">
        <v>351.93359266666636</v>
      </c>
      <c r="X706" s="81">
        <v>0.85256666666666658</v>
      </c>
      <c r="Y706" s="80">
        <v>386.5</v>
      </c>
    </row>
    <row r="707" spans="1:25" hidden="1" x14ac:dyDescent="0.25">
      <c r="A707" s="75">
        <f t="shared" ref="A707:A770" si="11">YEAR(C707)</f>
        <v>2020</v>
      </c>
      <c r="B707" s="76">
        <v>44171</v>
      </c>
      <c r="C707" s="86">
        <v>44171</v>
      </c>
      <c r="D707" s="77">
        <v>1523</v>
      </c>
      <c r="E707" s="80">
        <v>1247</v>
      </c>
      <c r="F707" s="80">
        <v>800</v>
      </c>
      <c r="G707" s="78">
        <v>0.49523809523809526</v>
      </c>
      <c r="H707" s="78">
        <v>0.52380952380952384</v>
      </c>
      <c r="I707" s="78">
        <v>0.56190476190476191</v>
      </c>
      <c r="J707" s="75">
        <v>105</v>
      </c>
      <c r="K707" s="79">
        <v>5.5787037037037038E-3</v>
      </c>
      <c r="L707" s="79">
        <v>7.6388888888888895E-3</v>
      </c>
      <c r="M707" s="79">
        <v>1.3967592592592594E-2</v>
      </c>
      <c r="N707" s="75">
        <v>600</v>
      </c>
      <c r="O707" s="79">
        <v>5.9126157407407412E-2</v>
      </c>
      <c r="P707" s="79">
        <v>0.10885416666666667</v>
      </c>
      <c r="Q707" s="79">
        <v>0.31935300925925941</v>
      </c>
      <c r="R707" s="25">
        <v>498</v>
      </c>
      <c r="S707" s="25">
        <v>65</v>
      </c>
      <c r="T707" s="79">
        <v>5.3513425267980648E-2</v>
      </c>
      <c r="U707" s="80">
        <v>405.43219716666653</v>
      </c>
      <c r="X707" s="81">
        <v>0.86109999999999998</v>
      </c>
      <c r="Y707" s="80">
        <v>423.96666666666664</v>
      </c>
    </row>
    <row r="708" spans="1:25" hidden="1" x14ac:dyDescent="0.25">
      <c r="A708" s="75">
        <f t="shared" si="11"/>
        <v>2020</v>
      </c>
      <c r="B708" s="76">
        <v>44172</v>
      </c>
      <c r="C708" s="86">
        <v>44172</v>
      </c>
      <c r="D708" s="77">
        <v>1639</v>
      </c>
      <c r="E708" s="80">
        <v>1313</v>
      </c>
      <c r="F708" s="80">
        <v>760</v>
      </c>
      <c r="G708" s="78">
        <v>0.45555555555555555</v>
      </c>
      <c r="H708" s="78">
        <v>0.5444444444444444</v>
      </c>
      <c r="I708" s="78">
        <v>0.61111111111111116</v>
      </c>
      <c r="J708" s="75">
        <v>90</v>
      </c>
      <c r="K708" s="79">
        <v>5.9085648148148144E-3</v>
      </c>
      <c r="L708" s="79">
        <v>7.1574074074074075E-3</v>
      </c>
      <c r="M708" s="79">
        <v>1.4674189814814807E-2</v>
      </c>
      <c r="N708" s="75">
        <v>573</v>
      </c>
      <c r="O708" s="79">
        <v>6.7465277777777791E-2</v>
      </c>
      <c r="P708" s="79">
        <v>9.9479166666666688E-2</v>
      </c>
      <c r="Q708" s="79">
        <v>0.3745324074074074</v>
      </c>
      <c r="R708" s="25">
        <v>490</v>
      </c>
      <c r="S708" s="25">
        <v>52</v>
      </c>
      <c r="T708" s="79">
        <v>6.5629888567516212E-2</v>
      </c>
      <c r="U708" s="80">
        <v>661.33137816666624</v>
      </c>
      <c r="X708" s="81">
        <v>0.87249999999999994</v>
      </c>
      <c r="Y708" s="80">
        <v>455.83333333333331</v>
      </c>
    </row>
    <row r="709" spans="1:25" hidden="1" x14ac:dyDescent="0.25">
      <c r="A709" s="75">
        <f t="shared" si="11"/>
        <v>2020</v>
      </c>
      <c r="B709" s="76">
        <v>44173</v>
      </c>
      <c r="C709" s="86">
        <v>44173</v>
      </c>
      <c r="D709" s="77">
        <v>1502</v>
      </c>
      <c r="E709" s="80">
        <v>1263</v>
      </c>
      <c r="F709" s="80">
        <v>782</v>
      </c>
      <c r="G709" s="78">
        <v>0.51162790697674421</v>
      </c>
      <c r="H709" s="78">
        <v>0.59302325581395354</v>
      </c>
      <c r="I709" s="78">
        <v>0.67441860465116277</v>
      </c>
      <c r="J709" s="75">
        <v>86</v>
      </c>
      <c r="K709" s="79">
        <v>4.9594907407407409E-3</v>
      </c>
      <c r="L709" s="79">
        <v>6.7881944444444448E-3</v>
      </c>
      <c r="M709" s="79">
        <v>1.3906250000000002E-2</v>
      </c>
      <c r="N709" s="75">
        <v>580</v>
      </c>
      <c r="O709" s="79">
        <v>5.800925925925926E-2</v>
      </c>
      <c r="P709" s="79">
        <v>9.4759259259259251E-2</v>
      </c>
      <c r="Q709" s="79">
        <v>0.38475752314814793</v>
      </c>
      <c r="R709" s="25">
        <v>485</v>
      </c>
      <c r="S709" s="25">
        <v>59</v>
      </c>
      <c r="T709" s="79">
        <v>6.4717924411833203E-2</v>
      </c>
      <c r="U709" s="80">
        <v>583.29359149999959</v>
      </c>
      <c r="X709" s="81">
        <v>0.88536666666666675</v>
      </c>
      <c r="Y709" s="80">
        <v>422.75</v>
      </c>
    </row>
    <row r="710" spans="1:25" hidden="1" x14ac:dyDescent="0.25">
      <c r="A710" s="75">
        <f t="shared" si="11"/>
        <v>2020</v>
      </c>
      <c r="B710" s="76">
        <v>44174</v>
      </c>
      <c r="C710" s="86">
        <v>44174</v>
      </c>
      <c r="D710" s="77">
        <v>1649</v>
      </c>
      <c r="E710" s="80">
        <v>1397</v>
      </c>
      <c r="F710" s="80">
        <v>847</v>
      </c>
      <c r="G710" s="78">
        <v>0.5730337078651685</v>
      </c>
      <c r="H710" s="78">
        <v>0.651685393258427</v>
      </c>
      <c r="I710" s="78">
        <v>0.7078651685393258</v>
      </c>
      <c r="J710" s="75">
        <v>89</v>
      </c>
      <c r="K710" s="79">
        <v>5.0347222222222225E-3</v>
      </c>
      <c r="L710" s="79">
        <v>6.2361111111111115E-3</v>
      </c>
      <c r="M710" s="79">
        <v>1.3354166666666665E-2</v>
      </c>
      <c r="N710" s="75">
        <v>619</v>
      </c>
      <c r="O710" s="79">
        <v>5.5775462962962964E-2</v>
      </c>
      <c r="P710" s="79">
        <v>8.3484953703703693E-2</v>
      </c>
      <c r="Q710" s="79">
        <v>0.28223958333333338</v>
      </c>
      <c r="R710" s="25">
        <v>522</v>
      </c>
      <c r="S710" s="25">
        <v>62</v>
      </c>
      <c r="T710" s="79">
        <v>6.1535138794314742E-2</v>
      </c>
      <c r="U710" s="80">
        <v>560.48220683333352</v>
      </c>
      <c r="X710" s="81">
        <v>0.92693333333333328</v>
      </c>
      <c r="Y710" s="80">
        <v>475.3</v>
      </c>
    </row>
    <row r="711" spans="1:25" hidden="1" x14ac:dyDescent="0.25">
      <c r="A711" s="75">
        <f t="shared" si="11"/>
        <v>2020</v>
      </c>
      <c r="B711" s="76">
        <v>44175</v>
      </c>
      <c r="C711" s="86">
        <v>44175</v>
      </c>
      <c r="D711" s="77">
        <v>1643</v>
      </c>
      <c r="E711" s="80">
        <v>1353</v>
      </c>
      <c r="F711" s="80">
        <v>774</v>
      </c>
      <c r="G711" s="78">
        <v>0.54545454545454541</v>
      </c>
      <c r="H711" s="78">
        <v>0.62121212121212122</v>
      </c>
      <c r="I711" s="78">
        <v>0.69696969696969702</v>
      </c>
      <c r="J711" s="75">
        <v>66</v>
      </c>
      <c r="K711" s="79">
        <v>5.2199074074074075E-3</v>
      </c>
      <c r="L711" s="79">
        <v>6.4728009259259261E-3</v>
      </c>
      <c r="M711" s="79">
        <v>1.4354745370370372E-2</v>
      </c>
      <c r="N711" s="75">
        <v>587</v>
      </c>
      <c r="O711" s="79">
        <v>6.3645833333333346E-2</v>
      </c>
      <c r="P711" s="79">
        <v>0.10236458333333334</v>
      </c>
      <c r="Q711" s="79">
        <v>0.29860879629629633</v>
      </c>
      <c r="R711" s="25">
        <v>505</v>
      </c>
      <c r="S711" s="25">
        <v>55</v>
      </c>
      <c r="T711" s="79">
        <v>5.3546275417751747E-2</v>
      </c>
      <c r="U711" s="80">
        <v>538.05692066666677</v>
      </c>
      <c r="X711" s="81">
        <v>0.94213333333333338</v>
      </c>
      <c r="Y711" s="80">
        <v>405.51666666666665</v>
      </c>
    </row>
    <row r="712" spans="1:25" hidden="1" x14ac:dyDescent="0.25">
      <c r="A712" s="75">
        <f t="shared" si="11"/>
        <v>2020</v>
      </c>
      <c r="B712" s="76">
        <v>44176</v>
      </c>
      <c r="C712" s="86">
        <v>44176</v>
      </c>
      <c r="D712" s="77">
        <v>1661</v>
      </c>
      <c r="E712" s="80">
        <v>1405</v>
      </c>
      <c r="F712" s="80">
        <v>799</v>
      </c>
      <c r="G712" s="78">
        <v>0.49523809523809526</v>
      </c>
      <c r="H712" s="78">
        <v>0.53333333333333333</v>
      </c>
      <c r="I712" s="78">
        <v>0.59047619047619049</v>
      </c>
      <c r="J712" s="75">
        <v>105</v>
      </c>
      <c r="K712" s="79">
        <v>5.8101851851851856E-3</v>
      </c>
      <c r="L712" s="79">
        <v>7.5069444444444454E-3</v>
      </c>
      <c r="M712" s="79">
        <v>1.483333333333333E-2</v>
      </c>
      <c r="N712" s="75">
        <v>571</v>
      </c>
      <c r="O712" s="79">
        <v>5.9872685185185189E-2</v>
      </c>
      <c r="P712" s="79">
        <v>0.10750578703703705</v>
      </c>
      <c r="Q712" s="79">
        <v>0.38357060185185188</v>
      </c>
      <c r="R712" s="25">
        <v>501</v>
      </c>
      <c r="S712" s="25">
        <v>73</v>
      </c>
      <c r="T712" s="79">
        <v>5.84151942389875E-2</v>
      </c>
      <c r="U712" s="80">
        <v>521.61165349999999</v>
      </c>
      <c r="X712" s="81">
        <v>0.9278333333333334</v>
      </c>
      <c r="Y712" s="80">
        <v>533.06666666666661</v>
      </c>
    </row>
    <row r="713" spans="1:25" hidden="1" x14ac:dyDescent="0.25">
      <c r="A713" s="75">
        <f t="shared" si="11"/>
        <v>2020</v>
      </c>
      <c r="B713" s="76">
        <v>44177</v>
      </c>
      <c r="C713" s="86">
        <v>44177</v>
      </c>
      <c r="D713" s="77">
        <v>1632</v>
      </c>
      <c r="E713" s="80">
        <v>1339</v>
      </c>
      <c r="F713" s="80">
        <v>781</v>
      </c>
      <c r="G713" s="78">
        <v>0.52173913043478259</v>
      </c>
      <c r="H713" s="78">
        <v>0.57608695652173914</v>
      </c>
      <c r="I713" s="78">
        <v>0.68478260869565222</v>
      </c>
      <c r="J713" s="75">
        <v>92</v>
      </c>
      <c r="K713" s="79">
        <v>5.3587962962962964E-3</v>
      </c>
      <c r="L713" s="79">
        <v>6.8258101851851848E-3</v>
      </c>
      <c r="M713" s="79">
        <v>1.2437500000000002E-2</v>
      </c>
      <c r="N713" s="75">
        <v>586</v>
      </c>
      <c r="O713" s="79">
        <v>4.9762731481481484E-2</v>
      </c>
      <c r="P713" s="79">
        <v>8.7239583333333343E-2</v>
      </c>
      <c r="Q713" s="79">
        <v>0.28162037037037035</v>
      </c>
      <c r="R713" s="25">
        <v>481</v>
      </c>
      <c r="S713" s="25">
        <v>65</v>
      </c>
      <c r="T713" s="79">
        <v>5.1811670184576032E-2</v>
      </c>
      <c r="U713" s="80">
        <v>459.50137350000017</v>
      </c>
      <c r="X713" s="81">
        <v>0.88616666666666666</v>
      </c>
      <c r="Y713" s="80">
        <v>439.65</v>
      </c>
    </row>
    <row r="714" spans="1:25" hidden="1" x14ac:dyDescent="0.25">
      <c r="A714" s="75">
        <f t="shared" si="11"/>
        <v>2020</v>
      </c>
      <c r="B714" s="76">
        <v>44178</v>
      </c>
      <c r="C714" s="86">
        <v>44178</v>
      </c>
      <c r="D714" s="77">
        <v>1529</v>
      </c>
      <c r="E714" s="80">
        <v>1277</v>
      </c>
      <c r="F714" s="80">
        <v>796</v>
      </c>
      <c r="G714" s="78">
        <v>0.45454545454545453</v>
      </c>
      <c r="H714" s="78">
        <v>0.5252525252525253</v>
      </c>
      <c r="I714" s="78">
        <v>0.54545454545454541</v>
      </c>
      <c r="J714" s="75">
        <v>99</v>
      </c>
      <c r="K714" s="79">
        <v>5.9606481481481489E-3</v>
      </c>
      <c r="L714" s="79">
        <v>8.261574074074074E-3</v>
      </c>
      <c r="M714" s="79">
        <v>1.6832175925925921E-2</v>
      </c>
      <c r="N714" s="75">
        <v>589</v>
      </c>
      <c r="O714" s="79">
        <v>4.0682870370370376E-2</v>
      </c>
      <c r="P714" s="79">
        <v>6.4064814814814811E-2</v>
      </c>
      <c r="Q714" s="79">
        <v>0.29962731481481492</v>
      </c>
      <c r="R714" s="25">
        <v>496</v>
      </c>
      <c r="S714" s="25">
        <v>65</v>
      </c>
      <c r="T714" s="79">
        <v>4.9150758733810522E-2</v>
      </c>
      <c r="U714" s="80">
        <v>399.5963781666668</v>
      </c>
      <c r="X714" s="81">
        <v>0.85623333333333329</v>
      </c>
      <c r="Y714" s="80">
        <v>425.46666666666664</v>
      </c>
    </row>
    <row r="715" spans="1:25" hidden="1" x14ac:dyDescent="0.25">
      <c r="A715" s="75">
        <f t="shared" si="11"/>
        <v>2020</v>
      </c>
      <c r="B715" s="76">
        <v>44179</v>
      </c>
      <c r="C715" s="86">
        <v>44179</v>
      </c>
      <c r="D715" s="77">
        <v>1680</v>
      </c>
      <c r="E715" s="80">
        <v>1384</v>
      </c>
      <c r="F715" s="80">
        <v>830</v>
      </c>
      <c r="G715" s="78">
        <v>0.5544554455445545</v>
      </c>
      <c r="H715" s="78">
        <v>0.64356435643564358</v>
      </c>
      <c r="I715" s="78">
        <v>0.72277227722772275</v>
      </c>
      <c r="J715" s="75">
        <v>102</v>
      </c>
      <c r="K715" s="79">
        <v>5.2604166666666667E-3</v>
      </c>
      <c r="L715" s="79">
        <v>6.2847222222222228E-3</v>
      </c>
      <c r="M715" s="79">
        <v>1.4351851851851853E-2</v>
      </c>
      <c r="N715" s="75">
        <v>620</v>
      </c>
      <c r="O715" s="79">
        <v>6.5428240740740745E-2</v>
      </c>
      <c r="P715" s="79">
        <v>0.10751909722222226</v>
      </c>
      <c r="Q715" s="79">
        <v>0.32354861111111111</v>
      </c>
      <c r="R715" s="25">
        <v>508</v>
      </c>
      <c r="S715" s="25">
        <v>67</v>
      </c>
      <c r="T715" s="79">
        <v>6.6497609150651629E-2</v>
      </c>
      <c r="U715" s="80">
        <v>598.21080833333326</v>
      </c>
      <c r="X715" s="81">
        <v>0.93359999999999987</v>
      </c>
      <c r="Y715" s="80">
        <v>433.36666666666667</v>
      </c>
    </row>
    <row r="716" spans="1:25" hidden="1" x14ac:dyDescent="0.25">
      <c r="A716" s="75">
        <f t="shared" si="11"/>
        <v>2020</v>
      </c>
      <c r="B716" s="76">
        <v>44180</v>
      </c>
      <c r="C716" s="86">
        <v>44180</v>
      </c>
      <c r="D716" s="77">
        <v>1541</v>
      </c>
      <c r="E716" s="80">
        <v>1289</v>
      </c>
      <c r="F716" s="80">
        <v>801</v>
      </c>
      <c r="G716" s="78">
        <v>0.51219512195121952</v>
      </c>
      <c r="H716" s="78">
        <v>0.56097560975609762</v>
      </c>
      <c r="I716" s="78">
        <v>0.62601626016260159</v>
      </c>
      <c r="J716" s="75">
        <v>123</v>
      </c>
      <c r="K716" s="79">
        <v>5.4166666666666669E-3</v>
      </c>
      <c r="L716" s="79">
        <v>7.2337962962962963E-3</v>
      </c>
      <c r="M716" s="79">
        <v>1.5701388888888879E-2</v>
      </c>
      <c r="N716" s="75">
        <v>564</v>
      </c>
      <c r="O716" s="79">
        <v>6.5167824074074079E-2</v>
      </c>
      <c r="P716" s="79">
        <v>0.11328877314814814</v>
      </c>
      <c r="Q716" s="79">
        <v>0.29825462962962968</v>
      </c>
      <c r="R716" s="25">
        <v>521</v>
      </c>
      <c r="S716" s="25">
        <v>53</v>
      </c>
      <c r="T716" s="79">
        <v>5.3075948017408128E-2</v>
      </c>
      <c r="U716" s="80">
        <v>507.29359816666692</v>
      </c>
      <c r="X716" s="81">
        <v>0.92036666666666678</v>
      </c>
      <c r="Y716" s="80">
        <v>527.13333333333333</v>
      </c>
    </row>
    <row r="717" spans="1:25" hidden="1" x14ac:dyDescent="0.25">
      <c r="A717" s="75">
        <f t="shared" si="11"/>
        <v>2020</v>
      </c>
      <c r="B717" s="76">
        <v>44181</v>
      </c>
      <c r="C717" s="86">
        <v>44181</v>
      </c>
      <c r="D717" s="77">
        <v>1380</v>
      </c>
      <c r="E717" s="80">
        <v>1172</v>
      </c>
      <c r="F717" s="80">
        <v>774</v>
      </c>
      <c r="G717" s="78">
        <v>0.63291139240506333</v>
      </c>
      <c r="H717" s="78">
        <v>0.67088607594936711</v>
      </c>
      <c r="I717" s="78">
        <v>0.74683544303797467</v>
      </c>
      <c r="J717" s="75">
        <v>79</v>
      </c>
      <c r="K717" s="79">
        <v>4.4907407407407413E-3</v>
      </c>
      <c r="L717" s="79">
        <v>5.6990740740740743E-3</v>
      </c>
      <c r="M717" s="79">
        <v>1.3438657407407403E-2</v>
      </c>
      <c r="N717" s="75">
        <v>560</v>
      </c>
      <c r="O717" s="79">
        <v>4.0451388888888891E-2</v>
      </c>
      <c r="P717" s="79">
        <v>6.8222800925925933E-2</v>
      </c>
      <c r="Q717" s="79">
        <v>0.29476562499999992</v>
      </c>
      <c r="R717" s="25">
        <v>502</v>
      </c>
      <c r="S717" s="25">
        <v>58</v>
      </c>
      <c r="T717" s="79">
        <v>4.6245415134593335E-2</v>
      </c>
      <c r="U717" s="80">
        <v>402.02137250000004</v>
      </c>
      <c r="X717" s="81">
        <v>0.87846666666666673</v>
      </c>
      <c r="Y717" s="80">
        <v>397.4</v>
      </c>
    </row>
    <row r="718" spans="1:25" hidden="1" x14ac:dyDescent="0.25">
      <c r="A718" s="75">
        <f t="shared" si="11"/>
        <v>2020</v>
      </c>
      <c r="B718" s="76">
        <v>44182</v>
      </c>
      <c r="C718" s="86">
        <v>44182</v>
      </c>
      <c r="D718" s="77">
        <v>1326</v>
      </c>
      <c r="E718" s="80">
        <v>1173</v>
      </c>
      <c r="F718" s="80">
        <v>783</v>
      </c>
      <c r="G718" s="78">
        <v>0.50666666666666671</v>
      </c>
      <c r="H718" s="78">
        <v>0.61333333333333329</v>
      </c>
      <c r="I718" s="78">
        <v>0.61333333333333329</v>
      </c>
      <c r="J718" s="75">
        <v>75</v>
      </c>
      <c r="K718" s="79">
        <v>5.5555555555555558E-3</v>
      </c>
      <c r="L718" s="79">
        <v>7.2499999999999995E-3</v>
      </c>
      <c r="M718" s="79">
        <v>1.351157407407407E-2</v>
      </c>
      <c r="N718" s="75">
        <v>576</v>
      </c>
      <c r="O718" s="79">
        <v>3.9108796296296294E-2</v>
      </c>
      <c r="P718" s="79">
        <v>6.1137152777777773E-2</v>
      </c>
      <c r="Q718" s="79">
        <v>0.25137152777777783</v>
      </c>
      <c r="R718" s="25">
        <v>513</v>
      </c>
      <c r="S718" s="25">
        <v>68</v>
      </c>
      <c r="T718" s="79">
        <v>3.9474056848852926E-2</v>
      </c>
      <c r="U718" s="80">
        <v>345.40387649999997</v>
      </c>
      <c r="X718" s="81">
        <v>0.88649999999999995</v>
      </c>
      <c r="Y718" s="80">
        <v>390.96666666666664</v>
      </c>
    </row>
    <row r="719" spans="1:25" hidden="1" x14ac:dyDescent="0.25">
      <c r="A719" s="75">
        <f t="shared" si="11"/>
        <v>2020</v>
      </c>
      <c r="B719" s="76">
        <v>44183</v>
      </c>
      <c r="C719" s="86">
        <v>44183</v>
      </c>
      <c r="D719" s="77">
        <v>1407</v>
      </c>
      <c r="E719" s="80">
        <v>1266</v>
      </c>
      <c r="F719" s="80">
        <v>838</v>
      </c>
      <c r="G719" s="78">
        <v>0.53012048192771088</v>
      </c>
      <c r="H719" s="78">
        <v>0.60240963855421692</v>
      </c>
      <c r="I719" s="78">
        <v>0.6506024096385542</v>
      </c>
      <c r="J719" s="75">
        <v>83</v>
      </c>
      <c r="K719" s="79">
        <v>5.3356481481481484E-3</v>
      </c>
      <c r="L719" s="79">
        <v>6.9108796296296297E-3</v>
      </c>
      <c r="M719" s="79">
        <v>1.5611111111111102E-2</v>
      </c>
      <c r="N719" s="75">
        <v>610</v>
      </c>
      <c r="O719" s="79">
        <v>3.3339120370370373E-2</v>
      </c>
      <c r="P719" s="79">
        <v>6.1659722222222227E-2</v>
      </c>
      <c r="Q719" s="79">
        <v>0.26799016203703696</v>
      </c>
      <c r="R719" s="25">
        <v>515</v>
      </c>
      <c r="S719" s="25">
        <v>79</v>
      </c>
      <c r="T719" s="79">
        <v>3.1907400171905693E-2</v>
      </c>
      <c r="U719" s="80">
        <v>227.78526066666666</v>
      </c>
      <c r="X719" s="81">
        <v>0.88690000000000013</v>
      </c>
      <c r="Y719" s="80">
        <v>384.75</v>
      </c>
    </row>
    <row r="720" spans="1:25" hidden="1" x14ac:dyDescent="0.25">
      <c r="A720" s="75">
        <f t="shared" si="11"/>
        <v>2020</v>
      </c>
      <c r="B720" s="76">
        <v>44184</v>
      </c>
      <c r="C720" s="86">
        <v>44184</v>
      </c>
      <c r="D720" s="77">
        <v>1455</v>
      </c>
      <c r="E720" s="80">
        <v>1256</v>
      </c>
      <c r="F720" s="80">
        <v>844</v>
      </c>
      <c r="G720" s="78">
        <v>0.50649350649350644</v>
      </c>
      <c r="H720" s="78">
        <v>0.61038961038961037</v>
      </c>
      <c r="I720" s="78">
        <v>0.67532467532467533</v>
      </c>
      <c r="J720" s="75">
        <v>77</v>
      </c>
      <c r="K720" s="79">
        <v>5.5324074074074078E-3</v>
      </c>
      <c r="L720" s="79">
        <v>6.7962962962962959E-3</v>
      </c>
      <c r="M720" s="79">
        <v>1.4606481481481498E-2</v>
      </c>
      <c r="N720" s="75">
        <v>657</v>
      </c>
      <c r="O720" s="79">
        <v>3.5555555555555556E-2</v>
      </c>
      <c r="P720" s="79">
        <v>5.8256944444444458E-2</v>
      </c>
      <c r="Q720" s="79">
        <v>0.20177083333333276</v>
      </c>
      <c r="R720" s="25">
        <v>513</v>
      </c>
      <c r="S720" s="25">
        <v>54</v>
      </c>
      <c r="T720" s="79">
        <v>2.5451684942244215E-2</v>
      </c>
      <c r="U720" s="80">
        <v>183.07387966666667</v>
      </c>
      <c r="X720" s="81">
        <v>0.8682333333333333</v>
      </c>
      <c r="Y720" s="80">
        <v>330.25</v>
      </c>
    </row>
    <row r="721" spans="1:25" hidden="1" x14ac:dyDescent="0.25">
      <c r="A721" s="75">
        <f t="shared" si="11"/>
        <v>2020</v>
      </c>
      <c r="B721" s="76">
        <v>44185</v>
      </c>
      <c r="C721" s="86">
        <v>44185</v>
      </c>
      <c r="D721" s="77">
        <v>1387</v>
      </c>
      <c r="E721" s="80">
        <v>1266</v>
      </c>
      <c r="F721" s="80">
        <v>875</v>
      </c>
      <c r="G721" s="78">
        <v>0.48958333333333331</v>
      </c>
      <c r="H721" s="78">
        <v>0.58333333333333337</v>
      </c>
      <c r="I721" s="78">
        <v>0.60416666666666663</v>
      </c>
      <c r="J721" s="75">
        <v>96</v>
      </c>
      <c r="K721" s="79">
        <v>5.5902777777777782E-3</v>
      </c>
      <c r="L721" s="79">
        <v>7.3263888888888901E-3</v>
      </c>
      <c r="M721" s="79">
        <v>1.4600694444444444E-2</v>
      </c>
      <c r="N721" s="75">
        <v>652</v>
      </c>
      <c r="O721" s="79">
        <v>3.4589120370370374E-2</v>
      </c>
      <c r="P721" s="79">
        <v>5.1075231481481485E-2</v>
      </c>
      <c r="Q721" s="79">
        <v>0.2027962962962962</v>
      </c>
      <c r="R721" s="25">
        <v>505</v>
      </c>
      <c r="S721" s="25">
        <v>72</v>
      </c>
      <c r="T721" s="79">
        <v>2.9994220827810905E-2</v>
      </c>
      <c r="U721" s="80">
        <v>213.12775599999995</v>
      </c>
      <c r="X721" s="81">
        <v>0.86423333333333341</v>
      </c>
      <c r="Y721" s="80">
        <v>350.83333333333331</v>
      </c>
    </row>
    <row r="722" spans="1:25" hidden="1" x14ac:dyDescent="0.25">
      <c r="A722" s="75">
        <f t="shared" si="11"/>
        <v>2020</v>
      </c>
      <c r="B722" s="76">
        <v>44186</v>
      </c>
      <c r="C722" s="86">
        <v>44186</v>
      </c>
      <c r="D722" s="77">
        <v>1379</v>
      </c>
      <c r="E722" s="80">
        <v>1274</v>
      </c>
      <c r="F722" s="80">
        <v>885</v>
      </c>
      <c r="G722" s="78">
        <v>0.55813953488372092</v>
      </c>
      <c r="H722" s="78">
        <v>0.63953488372093026</v>
      </c>
      <c r="I722" s="78">
        <v>0.73255813953488369</v>
      </c>
      <c r="J722" s="75">
        <v>87</v>
      </c>
      <c r="K722" s="79">
        <v>4.7916666666666672E-3</v>
      </c>
      <c r="L722" s="79">
        <v>6.339699074074074E-3</v>
      </c>
      <c r="M722" s="79">
        <v>1.0324074074074074E-2</v>
      </c>
      <c r="N722" s="75">
        <v>653</v>
      </c>
      <c r="O722" s="79">
        <v>3.318287037037037E-2</v>
      </c>
      <c r="P722" s="79">
        <v>5.3840277777777779E-2</v>
      </c>
      <c r="Q722" s="79">
        <v>0.21710879629629623</v>
      </c>
      <c r="R722" s="25">
        <v>568</v>
      </c>
      <c r="S722" s="25">
        <v>63</v>
      </c>
      <c r="T722" s="79">
        <v>3.483352427460884E-2</v>
      </c>
      <c r="U722" s="80">
        <v>287.12192016666654</v>
      </c>
      <c r="X722" s="81">
        <v>0.91886666666666672</v>
      </c>
      <c r="Y722" s="80">
        <v>422.96666666666664</v>
      </c>
    </row>
    <row r="723" spans="1:25" hidden="1" x14ac:dyDescent="0.25">
      <c r="A723" s="75">
        <f t="shared" si="11"/>
        <v>2020</v>
      </c>
      <c r="B723" s="76">
        <v>44187</v>
      </c>
      <c r="C723" s="86">
        <v>44187</v>
      </c>
      <c r="D723" s="77">
        <v>1384</v>
      </c>
      <c r="E723" s="80">
        <v>1212</v>
      </c>
      <c r="F723" s="80">
        <v>825</v>
      </c>
      <c r="G723" s="78">
        <v>0.66216216216216217</v>
      </c>
      <c r="H723" s="78">
        <v>0.70270270270270274</v>
      </c>
      <c r="I723" s="78">
        <v>0.7567567567567568</v>
      </c>
      <c r="J723" s="75">
        <v>74</v>
      </c>
      <c r="K723" s="79">
        <v>4.2303240740740747E-3</v>
      </c>
      <c r="L723" s="79">
        <v>5.4346064814814821E-3</v>
      </c>
      <c r="M723" s="79">
        <v>1.14380787037037E-2</v>
      </c>
      <c r="N723" s="75">
        <v>611</v>
      </c>
      <c r="O723" s="79">
        <v>4.0567129629629627E-2</v>
      </c>
      <c r="P723" s="79">
        <v>6.9664351851851852E-2</v>
      </c>
      <c r="Q723" s="79">
        <v>0.33673611111111112</v>
      </c>
      <c r="R723" s="25">
        <v>505</v>
      </c>
      <c r="S723" s="25">
        <v>69</v>
      </c>
      <c r="T723" s="79">
        <v>3.0471911876417245E-2</v>
      </c>
      <c r="U723" s="80">
        <v>210.42998216666672</v>
      </c>
      <c r="X723" s="81">
        <v>0.9291666666666667</v>
      </c>
      <c r="Y723" s="80">
        <v>356.4</v>
      </c>
    </row>
    <row r="724" spans="1:25" hidden="1" x14ac:dyDescent="0.25">
      <c r="A724" s="75">
        <f t="shared" si="11"/>
        <v>2020</v>
      </c>
      <c r="B724" s="76">
        <v>44188</v>
      </c>
      <c r="C724" s="86">
        <v>44188</v>
      </c>
      <c r="D724" s="77">
        <v>1327</v>
      </c>
      <c r="E724" s="80">
        <v>1169</v>
      </c>
      <c r="F724" s="80">
        <v>758</v>
      </c>
      <c r="G724" s="78">
        <v>0.54117647058823526</v>
      </c>
      <c r="H724" s="78">
        <v>0.58823529411764708</v>
      </c>
      <c r="I724" s="78">
        <v>0.6470588235294118</v>
      </c>
      <c r="J724" s="75">
        <v>85</v>
      </c>
      <c r="K724" s="79">
        <v>5.0115740740740745E-3</v>
      </c>
      <c r="L724" s="79">
        <v>6.9097222222222233E-3</v>
      </c>
      <c r="M724" s="79">
        <v>1.4129629629629624E-2</v>
      </c>
      <c r="N724" s="75">
        <v>536</v>
      </c>
      <c r="O724" s="79">
        <v>4.0630787037037042E-2</v>
      </c>
      <c r="P724" s="79">
        <v>6.8585069444444438E-2</v>
      </c>
      <c r="Q724" s="79">
        <v>0.2491869212962963</v>
      </c>
      <c r="R724" s="25">
        <v>459</v>
      </c>
      <c r="S724" s="25">
        <v>57</v>
      </c>
      <c r="T724" s="79">
        <v>2.7326612030007219E-2</v>
      </c>
      <c r="U724" s="80">
        <v>178.13665600000004</v>
      </c>
      <c r="X724" s="81">
        <v>0.90283333333333327</v>
      </c>
      <c r="Y724" s="80">
        <v>357.91666666666669</v>
      </c>
    </row>
    <row r="725" spans="1:25" hidden="1" x14ac:dyDescent="0.25">
      <c r="A725" s="75">
        <f t="shared" si="11"/>
        <v>2020</v>
      </c>
      <c r="B725" s="76">
        <v>44189</v>
      </c>
      <c r="C725" s="86">
        <v>44189</v>
      </c>
      <c r="D725" s="77">
        <v>1196</v>
      </c>
      <c r="E725" s="80">
        <v>1105</v>
      </c>
      <c r="F725" s="80">
        <v>852</v>
      </c>
      <c r="G725" s="78">
        <v>0.59139784946236562</v>
      </c>
      <c r="H725" s="78">
        <v>0.68817204301075274</v>
      </c>
      <c r="I725" s="78">
        <v>0.72043010752688175</v>
      </c>
      <c r="J725" s="75">
        <v>93</v>
      </c>
      <c r="K725" s="79">
        <v>4.4675925925925933E-3</v>
      </c>
      <c r="L725" s="79">
        <v>5.9166666666666682E-3</v>
      </c>
      <c r="M725" s="79">
        <v>1.4988425925925928E-2</v>
      </c>
      <c r="N725" s="75">
        <v>604</v>
      </c>
      <c r="O725" s="79">
        <v>2.9791666666666668E-2</v>
      </c>
      <c r="P725" s="79">
        <v>5.2050925925925931E-2</v>
      </c>
      <c r="Q725" s="79">
        <v>0.20784953703703701</v>
      </c>
      <c r="R725" s="25">
        <v>532</v>
      </c>
      <c r="S725" s="25">
        <v>63</v>
      </c>
      <c r="T725" s="79">
        <v>2.1890942481024672E-2</v>
      </c>
      <c r="U725" s="80">
        <v>120.50665549999997</v>
      </c>
      <c r="X725" s="81">
        <v>0.87616666666666665</v>
      </c>
      <c r="Y725" s="80">
        <v>341</v>
      </c>
    </row>
    <row r="726" spans="1:25" hidden="1" x14ac:dyDescent="0.25">
      <c r="A726" s="75">
        <f t="shared" si="11"/>
        <v>2020</v>
      </c>
      <c r="B726" s="76">
        <v>44190</v>
      </c>
      <c r="C726" s="86">
        <v>44190</v>
      </c>
      <c r="D726" s="77">
        <v>1463</v>
      </c>
      <c r="E726" s="80">
        <v>1221</v>
      </c>
      <c r="F726" s="80">
        <v>814</v>
      </c>
      <c r="G726" s="78">
        <v>0.5714285714285714</v>
      </c>
      <c r="H726" s="78">
        <v>0.63095238095238093</v>
      </c>
      <c r="I726" s="78">
        <v>0.6785714285714286</v>
      </c>
      <c r="J726" s="75">
        <v>84</v>
      </c>
      <c r="K726" s="79">
        <v>4.913194444444444E-3</v>
      </c>
      <c r="L726" s="79">
        <v>6.5740740740740742E-3</v>
      </c>
      <c r="M726" s="79">
        <v>1.2027777777777773E-2</v>
      </c>
      <c r="N726" s="75">
        <v>613</v>
      </c>
      <c r="O726" s="79">
        <v>3.9710648148148148E-2</v>
      </c>
      <c r="P726" s="79">
        <v>5.8081018518518525E-2</v>
      </c>
      <c r="Q726" s="79">
        <v>0.19954861111111111</v>
      </c>
      <c r="R726" s="25">
        <v>518</v>
      </c>
      <c r="S726" s="25">
        <v>47</v>
      </c>
      <c r="T726" s="79">
        <v>2.2642145078209275E-2</v>
      </c>
      <c r="U726" s="80">
        <v>143.32137583333329</v>
      </c>
      <c r="X726" s="81">
        <v>0.83553333333333335</v>
      </c>
      <c r="Y726" s="80">
        <v>339.55</v>
      </c>
    </row>
    <row r="727" spans="1:25" hidden="1" x14ac:dyDescent="0.25">
      <c r="A727" s="75">
        <f t="shared" si="11"/>
        <v>2020</v>
      </c>
      <c r="B727" s="76">
        <v>44191</v>
      </c>
      <c r="C727" s="86">
        <v>44191</v>
      </c>
      <c r="D727" s="77">
        <v>1624</v>
      </c>
      <c r="E727" s="80">
        <v>1336</v>
      </c>
      <c r="F727" s="80">
        <v>823</v>
      </c>
      <c r="G727" s="78">
        <v>0.52777777777777779</v>
      </c>
      <c r="H727" s="78">
        <v>0.61111111111111116</v>
      </c>
      <c r="I727" s="78">
        <v>0.67592592592592593</v>
      </c>
      <c r="J727" s="75">
        <v>108</v>
      </c>
      <c r="K727" s="79">
        <v>5.0810185185185186E-3</v>
      </c>
      <c r="L727" s="79">
        <v>6.6562500000000007E-3</v>
      </c>
      <c r="M727" s="79">
        <v>1.3495949074074072E-2</v>
      </c>
      <c r="N727" s="75">
        <v>599</v>
      </c>
      <c r="O727" s="79">
        <v>4.8333333333333332E-2</v>
      </c>
      <c r="P727" s="79">
        <v>8.7444444444444436E-2</v>
      </c>
      <c r="Q727" s="79">
        <v>0.28516319444444493</v>
      </c>
      <c r="R727" s="25">
        <v>556</v>
      </c>
      <c r="S727" s="25">
        <v>56</v>
      </c>
      <c r="T727" s="79">
        <v>3.5611916139240515E-2</v>
      </c>
      <c r="U727" s="80">
        <v>301.11581500000005</v>
      </c>
      <c r="X727" s="81">
        <v>0.85760000000000003</v>
      </c>
      <c r="Y727" s="80">
        <v>418.06666666666666</v>
      </c>
    </row>
    <row r="728" spans="1:25" hidden="1" x14ac:dyDescent="0.25">
      <c r="A728" s="75">
        <f t="shared" si="11"/>
        <v>2020</v>
      </c>
      <c r="B728" s="76">
        <v>44192</v>
      </c>
      <c r="C728" s="86">
        <v>44192</v>
      </c>
      <c r="D728" s="77">
        <v>1686</v>
      </c>
      <c r="E728" s="80">
        <v>1357</v>
      </c>
      <c r="F728" s="80">
        <v>851</v>
      </c>
      <c r="G728" s="78">
        <v>0.51694915254237284</v>
      </c>
      <c r="H728" s="78">
        <v>0.61864406779661019</v>
      </c>
      <c r="I728" s="78">
        <v>0.69491525423728817</v>
      </c>
      <c r="J728" s="75">
        <v>118</v>
      </c>
      <c r="K728" s="79">
        <v>5.2835648148148147E-3</v>
      </c>
      <c r="L728" s="79">
        <v>6.6290509259259254E-3</v>
      </c>
      <c r="M728" s="79">
        <v>1.3814236111111093E-2</v>
      </c>
      <c r="N728" s="75">
        <v>618</v>
      </c>
      <c r="O728" s="79">
        <v>5.4357638888888893E-2</v>
      </c>
      <c r="P728" s="79">
        <v>0.1018831018518519</v>
      </c>
      <c r="Q728" s="79">
        <v>0.32884259259259258</v>
      </c>
      <c r="R728" s="25">
        <v>545</v>
      </c>
      <c r="S728" s="25">
        <v>54</v>
      </c>
      <c r="T728" s="79">
        <v>3.1773307849015976E-2</v>
      </c>
      <c r="U728" s="80">
        <v>269.99442816666658</v>
      </c>
      <c r="X728" s="81">
        <v>0.89950000000000008</v>
      </c>
      <c r="Y728" s="80">
        <v>397.46666666666664</v>
      </c>
    </row>
    <row r="729" spans="1:25" hidden="1" x14ac:dyDescent="0.25">
      <c r="A729" s="75">
        <f t="shared" si="11"/>
        <v>2020</v>
      </c>
      <c r="B729" s="76">
        <v>44193</v>
      </c>
      <c r="C729" s="86">
        <v>44193</v>
      </c>
      <c r="D729" s="77">
        <v>1655</v>
      </c>
      <c r="E729" s="80">
        <v>1354</v>
      </c>
      <c r="F729" s="80">
        <v>905</v>
      </c>
      <c r="G729" s="78">
        <v>0.4732142857142857</v>
      </c>
      <c r="H729" s="78">
        <v>0.5446428571428571</v>
      </c>
      <c r="I729" s="78">
        <v>0.6071428571428571</v>
      </c>
      <c r="J729" s="75">
        <v>112</v>
      </c>
      <c r="K729" s="79">
        <v>5.7175925925925936E-3</v>
      </c>
      <c r="L729" s="79">
        <v>7.4357638888888885E-3</v>
      </c>
      <c r="M729" s="79">
        <v>1.4351273148148144E-2</v>
      </c>
      <c r="N729" s="75">
        <v>656</v>
      </c>
      <c r="O729" s="79">
        <v>3.906828703703704E-2</v>
      </c>
      <c r="P729" s="79">
        <v>6.9346064814814812E-2</v>
      </c>
      <c r="Q729" s="79">
        <v>0.35686053240740739</v>
      </c>
      <c r="R729" s="25">
        <v>580</v>
      </c>
      <c r="S729" s="25">
        <v>70</v>
      </c>
      <c r="T729" s="79">
        <v>4.3119357846628674E-2</v>
      </c>
      <c r="U729" s="80">
        <v>405.73081033333335</v>
      </c>
      <c r="X729" s="81">
        <v>1.0130666666666668</v>
      </c>
      <c r="Y729" s="80">
        <v>496.58333333333331</v>
      </c>
    </row>
    <row r="730" spans="1:25" hidden="1" x14ac:dyDescent="0.25">
      <c r="A730" s="75">
        <f t="shared" si="11"/>
        <v>2020</v>
      </c>
      <c r="B730" s="76">
        <v>44194</v>
      </c>
      <c r="C730" s="86">
        <v>44194</v>
      </c>
      <c r="D730" s="77">
        <v>1444</v>
      </c>
      <c r="E730" s="80">
        <v>1277</v>
      </c>
      <c r="F730" s="80">
        <v>877</v>
      </c>
      <c r="G730" s="78">
        <v>0.46464646464646464</v>
      </c>
      <c r="H730" s="78">
        <v>0.58585858585858586</v>
      </c>
      <c r="I730" s="78">
        <v>0.6767676767676768</v>
      </c>
      <c r="J730" s="75">
        <v>99</v>
      </c>
      <c r="K730" s="79">
        <v>5.6944444444444438E-3</v>
      </c>
      <c r="L730" s="79">
        <v>6.7106481481481487E-3</v>
      </c>
      <c r="M730" s="79">
        <v>1.0837962962962955E-2</v>
      </c>
      <c r="N730" s="75">
        <v>609</v>
      </c>
      <c r="O730" s="79">
        <v>4.0370370370370369E-2</v>
      </c>
      <c r="P730" s="79">
        <v>7.0520833333333338E-2</v>
      </c>
      <c r="Q730" s="79">
        <v>0.29599768518518504</v>
      </c>
      <c r="R730" s="25">
        <v>568</v>
      </c>
      <c r="S730" s="25">
        <v>72</v>
      </c>
      <c r="T730" s="79">
        <v>4.6676541812100063E-2</v>
      </c>
      <c r="U730" s="80">
        <v>485.39637049999993</v>
      </c>
      <c r="X730" s="81">
        <v>0.98580000000000012</v>
      </c>
      <c r="Y730" s="80">
        <v>468.21666666666664</v>
      </c>
    </row>
    <row r="731" spans="1:25" hidden="1" x14ac:dyDescent="0.25">
      <c r="A731" s="75">
        <f t="shared" si="11"/>
        <v>2020</v>
      </c>
      <c r="B731" s="76">
        <v>44195</v>
      </c>
      <c r="C731" s="86">
        <v>44195</v>
      </c>
      <c r="D731" s="77">
        <v>1233</v>
      </c>
      <c r="E731" s="80">
        <v>1135</v>
      </c>
      <c r="F731" s="80">
        <v>813</v>
      </c>
      <c r="G731" s="78">
        <v>0.7</v>
      </c>
      <c r="H731" s="78">
        <v>0.74285714285714288</v>
      </c>
      <c r="I731" s="78">
        <v>0.8</v>
      </c>
      <c r="J731" s="75">
        <v>70</v>
      </c>
      <c r="K731" s="79">
        <v>4.7337962962962967E-3</v>
      </c>
      <c r="L731" s="79">
        <v>5.2372685185185187E-3</v>
      </c>
      <c r="M731" s="79">
        <v>9.4456018518518526E-3</v>
      </c>
      <c r="N731" s="75">
        <v>581</v>
      </c>
      <c r="O731" s="79">
        <v>3.0601851851851856E-2</v>
      </c>
      <c r="P731" s="79">
        <v>5.0263888888888907E-2</v>
      </c>
      <c r="Q731" s="79">
        <v>0.19488368055555544</v>
      </c>
      <c r="R731" s="25">
        <v>523</v>
      </c>
      <c r="S731" s="25">
        <v>73</v>
      </c>
      <c r="T731" s="79">
        <v>3.9365304623503468E-2</v>
      </c>
      <c r="U731" s="80">
        <v>369.82720549999999</v>
      </c>
      <c r="X731" s="81">
        <v>0.98523333333333341</v>
      </c>
      <c r="Y731" s="80">
        <v>429.33333333333331</v>
      </c>
    </row>
    <row r="732" spans="1:25" hidden="1" x14ac:dyDescent="0.25">
      <c r="A732" s="75">
        <f t="shared" si="11"/>
        <v>2020</v>
      </c>
      <c r="B732" s="76">
        <v>44196</v>
      </c>
      <c r="C732" s="86">
        <v>44196</v>
      </c>
      <c r="D732" s="77">
        <v>1327</v>
      </c>
      <c r="E732" s="80">
        <v>1235</v>
      </c>
      <c r="F732" s="80">
        <v>895</v>
      </c>
      <c r="G732" s="78">
        <v>0.5</v>
      </c>
      <c r="H732" s="78">
        <v>0.56097560975609762</v>
      </c>
      <c r="I732" s="78">
        <v>0.62195121951219512</v>
      </c>
      <c r="J732" s="75">
        <v>83</v>
      </c>
      <c r="K732" s="79">
        <v>5.7291666666666671E-3</v>
      </c>
      <c r="L732" s="79">
        <v>7.2575231481481484E-3</v>
      </c>
      <c r="M732" s="79">
        <v>1.3501736111111114E-2</v>
      </c>
      <c r="N732" s="75">
        <v>635</v>
      </c>
      <c r="O732" s="79">
        <v>3.1469907407407412E-2</v>
      </c>
      <c r="P732" s="79">
        <v>4.5496527777777782E-2</v>
      </c>
      <c r="Q732" s="79">
        <v>0.16192129629629631</v>
      </c>
      <c r="R732" s="25">
        <v>573</v>
      </c>
      <c r="S732" s="25">
        <v>57</v>
      </c>
      <c r="T732" s="79">
        <v>3.3599230467989863E-2</v>
      </c>
      <c r="U732" s="80">
        <v>329.64692783333328</v>
      </c>
      <c r="X732" s="81">
        <v>0.96209999999999996</v>
      </c>
      <c r="Y732" s="80">
        <v>424.9</v>
      </c>
    </row>
    <row r="733" spans="1:25" hidden="1" x14ac:dyDescent="0.25">
      <c r="A733" s="75">
        <f t="shared" si="11"/>
        <v>2021</v>
      </c>
      <c r="B733" s="76">
        <v>44197</v>
      </c>
      <c r="C733" s="86">
        <v>44197</v>
      </c>
      <c r="D733" s="77">
        <v>1575</v>
      </c>
      <c r="E733" s="80">
        <v>1367</v>
      </c>
      <c r="F733" s="80">
        <v>950</v>
      </c>
      <c r="G733" s="78">
        <v>0.46153846153846156</v>
      </c>
      <c r="H733" s="78">
        <v>0.5714285714285714</v>
      </c>
      <c r="I733" s="78">
        <v>0.61538461538461542</v>
      </c>
      <c r="J733" s="75">
        <v>91</v>
      </c>
      <c r="K733" s="79">
        <v>5.7870370370370376E-3</v>
      </c>
      <c r="L733" s="79">
        <v>7.8703703703703696E-3</v>
      </c>
      <c r="M733" s="79">
        <v>1.3726851851851851E-2</v>
      </c>
      <c r="N733" s="75">
        <v>714</v>
      </c>
      <c r="O733" s="79">
        <v>4.2581018518518518E-2</v>
      </c>
      <c r="P733" s="79">
        <v>6.6493634259259263E-2</v>
      </c>
      <c r="Q733" s="79">
        <v>0.23847858796296303</v>
      </c>
      <c r="R733" s="25">
        <v>589</v>
      </c>
      <c r="S733" s="25">
        <v>65</v>
      </c>
      <c r="T733" s="79">
        <v>3.5201708166284838E-2</v>
      </c>
      <c r="U733" s="80">
        <v>296.37719483333331</v>
      </c>
      <c r="V733" s="25">
        <v>4</v>
      </c>
      <c r="W733" s="75">
        <v>15</v>
      </c>
      <c r="X733" s="81">
        <v>1.0069999999999999</v>
      </c>
      <c r="Y733" s="80">
        <v>408.63333333333333</v>
      </c>
    </row>
    <row r="734" spans="1:25" hidden="1" x14ac:dyDescent="0.25">
      <c r="A734" s="75">
        <f t="shared" si="11"/>
        <v>2021</v>
      </c>
      <c r="B734" s="76">
        <v>44198</v>
      </c>
      <c r="C734" s="86">
        <v>44198</v>
      </c>
      <c r="D734" s="77">
        <v>1457</v>
      </c>
      <c r="E734" s="80">
        <v>1296</v>
      </c>
      <c r="F734" s="80">
        <v>889</v>
      </c>
      <c r="G734" s="78">
        <v>0.6063829787234043</v>
      </c>
      <c r="H734" s="78">
        <v>0.67021276595744683</v>
      </c>
      <c r="I734" s="78">
        <v>0.73404255319148937</v>
      </c>
      <c r="J734" s="75">
        <v>94</v>
      </c>
      <c r="K734" s="79">
        <v>4.5196759259259261E-3</v>
      </c>
      <c r="L734" s="79">
        <v>6.1168981481481482E-3</v>
      </c>
      <c r="M734" s="79">
        <v>1.3881944444444442E-2</v>
      </c>
      <c r="N734" s="75">
        <v>673</v>
      </c>
      <c r="O734" s="79">
        <v>3.8287037037037036E-2</v>
      </c>
      <c r="P734" s="79">
        <v>5.8076388888888886E-2</v>
      </c>
      <c r="Q734" s="79">
        <v>0.17383796296296297</v>
      </c>
      <c r="R734" s="25">
        <v>586</v>
      </c>
      <c r="S734" s="25">
        <v>60</v>
      </c>
      <c r="T734" s="79">
        <v>3.1063443384314847E-2</v>
      </c>
      <c r="U734" s="80">
        <v>298.49109750000002</v>
      </c>
      <c r="V734" s="25">
        <v>4</v>
      </c>
      <c r="W734" s="75">
        <v>19</v>
      </c>
      <c r="X734" s="81">
        <v>1.0138666666666667</v>
      </c>
      <c r="Y734" s="80">
        <v>402.86666666666667</v>
      </c>
    </row>
    <row r="735" spans="1:25" hidden="1" x14ac:dyDescent="0.25">
      <c r="A735" s="75">
        <f t="shared" si="11"/>
        <v>2021</v>
      </c>
      <c r="B735" s="76">
        <v>44199</v>
      </c>
      <c r="C735" s="86">
        <v>44199</v>
      </c>
      <c r="D735" s="77">
        <v>1361</v>
      </c>
      <c r="E735" s="80">
        <v>1205</v>
      </c>
      <c r="F735" s="80">
        <v>884</v>
      </c>
      <c r="G735" s="78">
        <v>0.58441558441558439</v>
      </c>
      <c r="H735" s="78">
        <v>0.64935064935064934</v>
      </c>
      <c r="I735" s="78">
        <v>0.70129870129870131</v>
      </c>
      <c r="J735" s="75">
        <v>77</v>
      </c>
      <c r="K735" s="79">
        <v>4.9074074074074072E-3</v>
      </c>
      <c r="L735" s="79">
        <v>6.1805555555555546E-3</v>
      </c>
      <c r="M735" s="79">
        <v>1.1048611111111111E-2</v>
      </c>
      <c r="N735" s="75">
        <v>681</v>
      </c>
      <c r="O735" s="79">
        <v>2.9745370370370373E-2</v>
      </c>
      <c r="P735" s="79">
        <v>4.5659722222222227E-2</v>
      </c>
      <c r="Q735" s="79">
        <v>0.1662962962962963</v>
      </c>
      <c r="R735" s="25">
        <v>545</v>
      </c>
      <c r="S735" s="25">
        <v>76</v>
      </c>
      <c r="T735" s="79">
        <v>3.2538556229649976E-2</v>
      </c>
      <c r="U735" s="80">
        <v>268.07248249999992</v>
      </c>
      <c r="V735" s="25">
        <v>3</v>
      </c>
      <c r="W735" s="75">
        <v>11</v>
      </c>
      <c r="X735" s="81">
        <v>0.96243333333333336</v>
      </c>
      <c r="Y735" s="80">
        <v>318.46666666666664</v>
      </c>
    </row>
    <row r="736" spans="1:25" hidden="1" x14ac:dyDescent="0.25">
      <c r="A736" s="75">
        <f t="shared" si="11"/>
        <v>2021</v>
      </c>
      <c r="B736" s="76">
        <v>44200</v>
      </c>
      <c r="C736" s="86">
        <v>44200</v>
      </c>
      <c r="D736" s="77">
        <v>1351</v>
      </c>
      <c r="E736" s="80">
        <v>1185</v>
      </c>
      <c r="F736" s="80">
        <v>888</v>
      </c>
      <c r="G736" s="78">
        <v>0.69696969696969702</v>
      </c>
      <c r="H736" s="78">
        <v>0.78787878787878785</v>
      </c>
      <c r="I736" s="78">
        <v>0.83333333333333337</v>
      </c>
      <c r="J736" s="75">
        <v>66</v>
      </c>
      <c r="K736" s="79">
        <v>3.5474537037037037E-3</v>
      </c>
      <c r="L736" s="79">
        <v>4.9855324074074081E-3</v>
      </c>
      <c r="M736" s="79">
        <v>1.1979166666666667E-2</v>
      </c>
      <c r="N736" s="75">
        <v>647</v>
      </c>
      <c r="O736" s="79">
        <v>2.6956018518518522E-2</v>
      </c>
      <c r="P736" s="79">
        <v>4.1016203703703707E-2</v>
      </c>
      <c r="Q736" s="79">
        <v>0.17362152777777778</v>
      </c>
      <c r="R736" s="25">
        <v>553</v>
      </c>
      <c r="S736" s="25">
        <v>72</v>
      </c>
      <c r="T736" s="79">
        <v>4.7655408827767844E-2</v>
      </c>
      <c r="U736" s="80">
        <v>459.80636733333341</v>
      </c>
      <c r="V736" s="25">
        <v>3</v>
      </c>
      <c r="W736" s="75">
        <v>13</v>
      </c>
      <c r="X736" s="81">
        <v>0.97663333333333335</v>
      </c>
      <c r="Y736" s="80">
        <v>424.7833333333333</v>
      </c>
    </row>
    <row r="737" spans="1:25" hidden="1" x14ac:dyDescent="0.25">
      <c r="A737" s="75">
        <f t="shared" si="11"/>
        <v>2021</v>
      </c>
      <c r="B737" s="76">
        <v>44201</v>
      </c>
      <c r="C737" s="86">
        <v>44201</v>
      </c>
      <c r="D737" s="77">
        <v>1485</v>
      </c>
      <c r="E737" s="80">
        <v>1246</v>
      </c>
      <c r="F737" s="80">
        <v>922</v>
      </c>
      <c r="G737" s="78">
        <v>0.5714285714285714</v>
      </c>
      <c r="H737" s="78">
        <v>0.69047619047619047</v>
      </c>
      <c r="I737" s="78">
        <v>0.76190476190476186</v>
      </c>
      <c r="J737" s="75">
        <v>84</v>
      </c>
      <c r="K737" s="79">
        <v>4.7569444444444447E-3</v>
      </c>
      <c r="L737" s="79">
        <v>5.9548611111111122E-3</v>
      </c>
      <c r="M737" s="79">
        <v>1.2959490740740723E-2</v>
      </c>
      <c r="N737" s="75">
        <v>670</v>
      </c>
      <c r="O737" s="79">
        <v>2.9114583333333333E-2</v>
      </c>
      <c r="P737" s="79">
        <v>4.7175347222222226E-2</v>
      </c>
      <c r="Q737" s="79">
        <v>0.16851620370370352</v>
      </c>
      <c r="R737" s="25">
        <v>572</v>
      </c>
      <c r="S737" s="25">
        <v>86</v>
      </c>
      <c r="T737" s="79">
        <v>3.6762904281592339E-2</v>
      </c>
      <c r="U737" s="80">
        <v>325.97553299999998</v>
      </c>
      <c r="V737" s="25">
        <v>3</v>
      </c>
      <c r="W737" s="75">
        <v>19</v>
      </c>
      <c r="X737" s="81">
        <v>0.99763333333333337</v>
      </c>
      <c r="Y737" s="80">
        <v>419.31666666666666</v>
      </c>
    </row>
    <row r="738" spans="1:25" hidden="1" x14ac:dyDescent="0.25">
      <c r="A738" s="75">
        <f t="shared" si="11"/>
        <v>2021</v>
      </c>
      <c r="B738" s="76">
        <v>44202</v>
      </c>
      <c r="C738" s="86">
        <v>44202</v>
      </c>
      <c r="D738" s="77">
        <v>1405</v>
      </c>
      <c r="E738" s="80">
        <v>1175</v>
      </c>
      <c r="F738" s="80">
        <v>855</v>
      </c>
      <c r="G738" s="78">
        <v>0.63414634146341464</v>
      </c>
      <c r="H738" s="78">
        <v>0.63414634146341464</v>
      </c>
      <c r="I738" s="78">
        <v>0.70731707317073167</v>
      </c>
      <c r="J738" s="75">
        <v>82</v>
      </c>
      <c r="K738" s="79">
        <v>3.9872685185185193E-3</v>
      </c>
      <c r="L738" s="79">
        <v>6.4710648148148149E-3</v>
      </c>
      <c r="M738" s="79">
        <v>1.7105902777777786E-2</v>
      </c>
      <c r="N738" s="75">
        <v>597</v>
      </c>
      <c r="O738" s="79">
        <v>4.2222222222222223E-2</v>
      </c>
      <c r="P738" s="79">
        <v>6.5539351851851863E-2</v>
      </c>
      <c r="Q738" s="79">
        <v>0.21470370370370367</v>
      </c>
      <c r="R738" s="25">
        <v>519</v>
      </c>
      <c r="S738" s="25">
        <v>86</v>
      </c>
      <c r="T738" s="79">
        <v>3.9420572188090745E-2</v>
      </c>
      <c r="U738" s="80">
        <v>326.11804149999995</v>
      </c>
      <c r="V738" s="25">
        <v>3</v>
      </c>
      <c r="W738" s="75">
        <v>8</v>
      </c>
      <c r="X738" s="81">
        <v>0.97909999999999997</v>
      </c>
      <c r="Y738" s="80">
        <v>467.2833333333333</v>
      </c>
    </row>
    <row r="739" spans="1:25" hidden="1" x14ac:dyDescent="0.25">
      <c r="A739" s="75">
        <f t="shared" si="11"/>
        <v>2021</v>
      </c>
      <c r="B739" s="76">
        <v>44203</v>
      </c>
      <c r="C739" s="86">
        <v>44203</v>
      </c>
      <c r="D739" s="77">
        <v>1351</v>
      </c>
      <c r="E739" s="80">
        <v>1204</v>
      </c>
      <c r="F739" s="80">
        <v>909</v>
      </c>
      <c r="G739" s="78">
        <v>0.55813953488372092</v>
      </c>
      <c r="H739" s="78">
        <v>0.59302325581395354</v>
      </c>
      <c r="I739" s="78">
        <v>0.65116279069767447</v>
      </c>
      <c r="J739" s="75">
        <v>86</v>
      </c>
      <c r="K739" s="79">
        <v>5.1504629629629635E-3</v>
      </c>
      <c r="L739" s="79">
        <v>6.866319444444444E-3</v>
      </c>
      <c r="M739" s="79">
        <v>1.4363425925925927E-2</v>
      </c>
      <c r="N739" s="75">
        <v>667</v>
      </c>
      <c r="O739" s="79">
        <v>3.4444444444444444E-2</v>
      </c>
      <c r="P739" s="79">
        <v>5.2329861111111119E-2</v>
      </c>
      <c r="Q739" s="79">
        <v>0.21897569444444417</v>
      </c>
      <c r="R739" s="25">
        <v>549</v>
      </c>
      <c r="S739" s="25">
        <v>89</v>
      </c>
      <c r="T739" s="79">
        <v>3.7776812032940019E-2</v>
      </c>
      <c r="U739" s="80">
        <v>344.4008133333333</v>
      </c>
      <c r="V739" s="25">
        <v>3</v>
      </c>
      <c r="W739" s="75">
        <v>8</v>
      </c>
      <c r="X739" s="81">
        <v>0.97870000000000001</v>
      </c>
      <c r="Y739" s="80">
        <v>458.71666666666664</v>
      </c>
    </row>
    <row r="740" spans="1:25" hidden="1" x14ac:dyDescent="0.25">
      <c r="A740" s="75">
        <f t="shared" si="11"/>
        <v>2021</v>
      </c>
      <c r="B740" s="76">
        <v>44204</v>
      </c>
      <c r="C740" s="86">
        <v>44204</v>
      </c>
      <c r="D740" s="77">
        <v>1289</v>
      </c>
      <c r="E740" s="80">
        <v>1212</v>
      </c>
      <c r="F740" s="80">
        <v>917</v>
      </c>
      <c r="G740" s="78">
        <v>0.59420289855072461</v>
      </c>
      <c r="H740" s="78">
        <v>0.60869565217391308</v>
      </c>
      <c r="I740" s="78">
        <v>0.66666666666666663</v>
      </c>
      <c r="J740" s="75">
        <v>69</v>
      </c>
      <c r="K740" s="79">
        <v>4.7106481481481478E-3</v>
      </c>
      <c r="L740" s="79">
        <v>6.7893518518518528E-3</v>
      </c>
      <c r="M740" s="79">
        <v>1.3932870370370356E-2</v>
      </c>
      <c r="N740" s="75">
        <v>686</v>
      </c>
      <c r="O740" s="79">
        <v>3.4282407407407407E-2</v>
      </c>
      <c r="P740" s="79">
        <v>4.5480324074074083E-2</v>
      </c>
      <c r="Q740" s="79">
        <v>0.14485532407407409</v>
      </c>
      <c r="R740" s="25">
        <v>577</v>
      </c>
      <c r="S740" s="25">
        <v>85</v>
      </c>
      <c r="T740" s="79">
        <v>3.3751047790620242E-2</v>
      </c>
      <c r="U740" s="80">
        <v>324.9141459999999</v>
      </c>
      <c r="V740" s="25">
        <v>3</v>
      </c>
      <c r="W740" s="75">
        <v>7</v>
      </c>
      <c r="X740" s="81">
        <v>0.97756666666666658</v>
      </c>
      <c r="Y740" s="80">
        <v>491.36666666666667</v>
      </c>
    </row>
    <row r="741" spans="1:25" hidden="1" x14ac:dyDescent="0.25">
      <c r="A741" s="75">
        <f t="shared" si="11"/>
        <v>2021</v>
      </c>
      <c r="B741" s="76">
        <v>44205</v>
      </c>
      <c r="C741" s="86">
        <v>44205</v>
      </c>
      <c r="D741" s="77">
        <v>1258</v>
      </c>
      <c r="E741" s="80">
        <v>1139</v>
      </c>
      <c r="F741" s="80">
        <v>862</v>
      </c>
      <c r="G741" s="78">
        <v>0.6</v>
      </c>
      <c r="H741" s="78">
        <v>0.65</v>
      </c>
      <c r="I741" s="78">
        <v>0.7</v>
      </c>
      <c r="J741" s="75">
        <v>80</v>
      </c>
      <c r="K741" s="79">
        <v>5.0057870370370378E-3</v>
      </c>
      <c r="L741" s="79">
        <v>6.2106481481481483E-3</v>
      </c>
      <c r="M741" s="79">
        <v>1.6497685185185185E-2</v>
      </c>
      <c r="N741" s="75">
        <v>648</v>
      </c>
      <c r="O741" s="79">
        <v>2.825810185185185E-2</v>
      </c>
      <c r="P741" s="79">
        <v>4.0346643518518521E-2</v>
      </c>
      <c r="Q741" s="79">
        <v>0.15394155092592585</v>
      </c>
      <c r="R741" s="25">
        <v>517</v>
      </c>
      <c r="S741" s="25">
        <v>57</v>
      </c>
      <c r="T741" s="79">
        <v>2.5374943287037037E-2</v>
      </c>
      <c r="U741" s="80">
        <v>204.10776283333328</v>
      </c>
      <c r="V741" s="25">
        <v>2</v>
      </c>
      <c r="W741" s="75">
        <v>11</v>
      </c>
      <c r="X741" s="81">
        <v>0.96020000000000005</v>
      </c>
      <c r="Y741" s="80">
        <v>364.58333333333331</v>
      </c>
    </row>
    <row r="742" spans="1:25" hidden="1" x14ac:dyDescent="0.25">
      <c r="A742" s="75">
        <f t="shared" si="11"/>
        <v>2021</v>
      </c>
      <c r="B742" s="76">
        <v>44206</v>
      </c>
      <c r="C742" s="86">
        <v>44206</v>
      </c>
      <c r="D742" s="77">
        <v>1268</v>
      </c>
      <c r="E742" s="80">
        <v>1140</v>
      </c>
      <c r="F742" s="80">
        <v>890</v>
      </c>
      <c r="G742" s="78">
        <v>0.59036144578313254</v>
      </c>
      <c r="H742" s="78">
        <v>0.63855421686746983</v>
      </c>
      <c r="I742" s="78">
        <v>0.68674698795180722</v>
      </c>
      <c r="J742" s="75">
        <v>83</v>
      </c>
      <c r="K742" s="79">
        <v>5.0347222222222225E-3</v>
      </c>
      <c r="L742" s="79">
        <v>6.4259259259259269E-3</v>
      </c>
      <c r="M742" s="79">
        <v>1.4021990740740729E-2</v>
      </c>
      <c r="N742" s="75">
        <v>690</v>
      </c>
      <c r="O742" s="79">
        <v>3.1799768518518526E-2</v>
      </c>
      <c r="P742" s="79">
        <v>4.7352430555555561E-2</v>
      </c>
      <c r="Q742" s="79">
        <v>0.18818692129629627</v>
      </c>
      <c r="R742" s="25">
        <v>543</v>
      </c>
      <c r="S742" s="25">
        <v>62</v>
      </c>
      <c r="T742" s="79">
        <v>2.7016040158657741E-2</v>
      </c>
      <c r="U742" s="80">
        <v>182.22053250000005</v>
      </c>
      <c r="V742" s="25">
        <v>3</v>
      </c>
      <c r="W742" s="75">
        <v>9</v>
      </c>
      <c r="X742" s="81">
        <v>0.92976666666666663</v>
      </c>
      <c r="Y742" s="80">
        <v>428.11666666666667</v>
      </c>
    </row>
    <row r="743" spans="1:25" hidden="1" x14ac:dyDescent="0.25">
      <c r="A743" s="75">
        <f t="shared" si="11"/>
        <v>2021</v>
      </c>
      <c r="B743" s="76">
        <v>44207</v>
      </c>
      <c r="C743" s="86">
        <v>44207</v>
      </c>
      <c r="D743" s="77">
        <v>1364</v>
      </c>
      <c r="E743" s="80">
        <v>1246</v>
      </c>
      <c r="F743" s="80">
        <v>928</v>
      </c>
      <c r="G743" s="78">
        <v>0.52</v>
      </c>
      <c r="H743" s="78">
        <v>0.61333333333333329</v>
      </c>
      <c r="I743" s="78">
        <v>0.62666666666666671</v>
      </c>
      <c r="J743" s="75">
        <v>75</v>
      </c>
      <c r="K743" s="79">
        <v>5.4513888888888884E-3</v>
      </c>
      <c r="L743" s="79">
        <v>7.5300925925925934E-3</v>
      </c>
      <c r="M743" s="79">
        <v>1.0981481481481481E-2</v>
      </c>
      <c r="N743" s="75">
        <v>687</v>
      </c>
      <c r="O743" s="79">
        <v>3.5208333333333335E-2</v>
      </c>
      <c r="P743" s="79">
        <v>5.6791666666666678E-2</v>
      </c>
      <c r="Q743" s="79">
        <v>0.18528703703703683</v>
      </c>
      <c r="R743" s="25">
        <v>579</v>
      </c>
      <c r="S743" s="25">
        <v>77</v>
      </c>
      <c r="T743" s="79">
        <v>3.5117170221280615E-2</v>
      </c>
      <c r="U743" s="80">
        <v>311.9677575</v>
      </c>
      <c r="V743" s="25">
        <v>3</v>
      </c>
      <c r="W743" s="75">
        <v>14</v>
      </c>
      <c r="X743" s="81">
        <v>0.96403333333333341</v>
      </c>
      <c r="Y743" s="80">
        <v>441.84999999999997</v>
      </c>
    </row>
    <row r="744" spans="1:25" hidden="1" x14ac:dyDescent="0.25">
      <c r="A744" s="75">
        <f t="shared" si="11"/>
        <v>2021</v>
      </c>
      <c r="B744" s="76">
        <v>44208</v>
      </c>
      <c r="C744" s="86">
        <v>44208</v>
      </c>
      <c r="D744" s="77">
        <v>1117</v>
      </c>
      <c r="E744" s="80">
        <v>1072</v>
      </c>
      <c r="F744" s="80">
        <v>865</v>
      </c>
      <c r="G744" s="78">
        <v>0.59701492537313428</v>
      </c>
      <c r="H744" s="78">
        <v>0.64179104477611937</v>
      </c>
      <c r="I744" s="78">
        <v>0.73134328358208955</v>
      </c>
      <c r="J744" s="75">
        <v>68</v>
      </c>
      <c r="K744" s="79">
        <v>4.7164351851851846E-3</v>
      </c>
      <c r="L744" s="79">
        <v>6.2789351851851851E-3</v>
      </c>
      <c r="M744" s="79">
        <v>1.1515046296296292E-2</v>
      </c>
      <c r="N744" s="75">
        <v>653</v>
      </c>
      <c r="O744" s="79">
        <v>2.6585648148148146E-2</v>
      </c>
      <c r="P744" s="79">
        <v>3.7931712962962966E-2</v>
      </c>
      <c r="Q744" s="79">
        <v>0.13779340277777766</v>
      </c>
      <c r="R744" s="25">
        <v>538</v>
      </c>
      <c r="S744" s="25">
        <v>75</v>
      </c>
      <c r="T744" s="79">
        <v>3.6383267221715317E-2</v>
      </c>
      <c r="U744" s="80">
        <v>330.61413833333341</v>
      </c>
      <c r="V744" s="25">
        <v>3</v>
      </c>
      <c r="W744" s="75">
        <v>9</v>
      </c>
      <c r="X744" s="81">
        <v>1.0058333333333334</v>
      </c>
      <c r="Y744" s="80">
        <v>479.41666666666669</v>
      </c>
    </row>
    <row r="745" spans="1:25" hidden="1" x14ac:dyDescent="0.25">
      <c r="A745" s="75">
        <f t="shared" si="11"/>
        <v>2021</v>
      </c>
      <c r="B745" s="76">
        <v>44209</v>
      </c>
      <c r="C745" s="86">
        <v>44209</v>
      </c>
      <c r="D745" s="77">
        <v>1143</v>
      </c>
      <c r="E745" s="80">
        <v>1111</v>
      </c>
      <c r="F745" s="80">
        <v>880</v>
      </c>
      <c r="G745" s="78">
        <v>0.6588235294117647</v>
      </c>
      <c r="H745" s="78">
        <v>0.69411764705882351</v>
      </c>
      <c r="I745" s="78">
        <v>0.70588235294117652</v>
      </c>
      <c r="J745" s="75">
        <v>85</v>
      </c>
      <c r="K745" s="79">
        <v>4.5138888888888893E-3</v>
      </c>
      <c r="L745" s="79">
        <v>5.4236111111111117E-3</v>
      </c>
      <c r="M745" s="79">
        <v>1.090972222222222E-2</v>
      </c>
      <c r="N745" s="75">
        <v>621</v>
      </c>
      <c r="O745" s="79">
        <v>2.2951388888888889E-2</v>
      </c>
      <c r="P745" s="79">
        <v>3.2638888888888891E-2</v>
      </c>
      <c r="Q745" s="79">
        <v>0.10847222222222222</v>
      </c>
      <c r="R745" s="25">
        <v>551</v>
      </c>
      <c r="S745" s="25">
        <v>65</v>
      </c>
      <c r="T745" s="79">
        <v>3.0846900446158499E-2</v>
      </c>
      <c r="U745" s="80">
        <v>255.80582016666668</v>
      </c>
      <c r="V745" s="25">
        <v>2</v>
      </c>
      <c r="W745" s="75">
        <v>12</v>
      </c>
      <c r="X745" s="81">
        <v>1.0198</v>
      </c>
      <c r="Y745" s="80">
        <v>432.43333333333334</v>
      </c>
    </row>
    <row r="746" spans="1:25" hidden="1" x14ac:dyDescent="0.25">
      <c r="A746" s="75">
        <f t="shared" si="11"/>
        <v>2021</v>
      </c>
      <c r="B746" s="76">
        <v>44210</v>
      </c>
      <c r="C746" s="86">
        <v>44210</v>
      </c>
      <c r="D746" s="77">
        <v>1152</v>
      </c>
      <c r="E746" s="80">
        <v>1159</v>
      </c>
      <c r="F746" s="80">
        <v>927</v>
      </c>
      <c r="G746" s="78">
        <v>0.6619718309859155</v>
      </c>
      <c r="H746" s="78">
        <v>0.70422535211267601</v>
      </c>
      <c r="I746" s="78">
        <v>0.76056338028169013</v>
      </c>
      <c r="J746" s="75">
        <v>71</v>
      </c>
      <c r="K746" s="79">
        <v>4.409722222222222E-3</v>
      </c>
      <c r="L746" s="79">
        <v>5.4861111111111117E-3</v>
      </c>
      <c r="M746" s="79">
        <v>1.1278935185185185E-2</v>
      </c>
      <c r="N746" s="75">
        <v>664</v>
      </c>
      <c r="O746" s="79">
        <v>1.9716435185185184E-2</v>
      </c>
      <c r="P746" s="79">
        <v>2.6317129629629631E-2</v>
      </c>
      <c r="Q746" s="79">
        <v>8.7335069444444469E-2</v>
      </c>
      <c r="R746" s="25">
        <v>591</v>
      </c>
      <c r="S746" s="25">
        <v>87</v>
      </c>
      <c r="T746" s="79">
        <v>2.9473777741733969E-2</v>
      </c>
      <c r="U746" s="80">
        <v>236.99165450000012</v>
      </c>
      <c r="V746" s="25">
        <v>3</v>
      </c>
      <c r="W746" s="75">
        <v>10</v>
      </c>
      <c r="X746" s="81">
        <v>1.0151666666666666</v>
      </c>
      <c r="Y746" s="80">
        <v>378.36666666666667</v>
      </c>
    </row>
    <row r="747" spans="1:25" hidden="1" x14ac:dyDescent="0.25">
      <c r="A747" s="75">
        <f t="shared" si="11"/>
        <v>2021</v>
      </c>
      <c r="B747" s="76">
        <v>44211</v>
      </c>
      <c r="C747" s="86">
        <v>44211</v>
      </c>
      <c r="D747" s="77">
        <v>1170</v>
      </c>
      <c r="E747" s="80">
        <v>1139</v>
      </c>
      <c r="F747" s="80">
        <v>912</v>
      </c>
      <c r="G747" s="78">
        <v>0.5641025641025641</v>
      </c>
      <c r="H747" s="78">
        <v>0.64102564102564108</v>
      </c>
      <c r="I747" s="78">
        <v>0.69230769230769229</v>
      </c>
      <c r="J747" s="75">
        <v>78</v>
      </c>
      <c r="K747" s="79">
        <v>5.1678240740740738E-3</v>
      </c>
      <c r="L747" s="79">
        <v>6.3466435185185188E-3</v>
      </c>
      <c r="M747" s="79">
        <v>1.180381944444444E-2</v>
      </c>
      <c r="N747" s="75">
        <v>655</v>
      </c>
      <c r="O747" s="79">
        <v>1.9247685185185184E-2</v>
      </c>
      <c r="P747" s="79">
        <v>2.8464120370370369E-2</v>
      </c>
      <c r="Q747" s="79">
        <v>0.11906481481481426</v>
      </c>
      <c r="R747" s="25">
        <v>589</v>
      </c>
      <c r="S747" s="25">
        <v>75</v>
      </c>
      <c r="T747" s="79">
        <v>2.5752509627255466E-2</v>
      </c>
      <c r="U747" s="80">
        <v>211.61526033333328</v>
      </c>
      <c r="V747" s="25">
        <v>2</v>
      </c>
      <c r="W747" s="75">
        <v>8</v>
      </c>
      <c r="X747" s="81">
        <v>1.0105333333333333</v>
      </c>
      <c r="Y747" s="80">
        <v>341.33333333333331</v>
      </c>
    </row>
    <row r="748" spans="1:25" hidden="1" x14ac:dyDescent="0.25">
      <c r="A748" s="75">
        <f t="shared" si="11"/>
        <v>2021</v>
      </c>
      <c r="B748" s="76">
        <v>44212</v>
      </c>
      <c r="C748" s="86">
        <v>44212</v>
      </c>
      <c r="D748" s="77">
        <v>1248</v>
      </c>
      <c r="E748" s="80">
        <v>1135</v>
      </c>
      <c r="F748" s="80">
        <v>879</v>
      </c>
      <c r="G748" s="78">
        <v>0.60256410256410253</v>
      </c>
      <c r="H748" s="78">
        <v>0.67948717948717952</v>
      </c>
      <c r="I748" s="78">
        <v>0.75641025641025639</v>
      </c>
      <c r="J748" s="75">
        <v>78</v>
      </c>
      <c r="K748" s="79">
        <v>4.0972222222222226E-3</v>
      </c>
      <c r="L748" s="79">
        <v>5.7517361111111128E-3</v>
      </c>
      <c r="M748" s="79">
        <v>1.0999999999999996E-2</v>
      </c>
      <c r="N748" s="75">
        <v>675</v>
      </c>
      <c r="O748" s="79">
        <v>2.178240740740741E-2</v>
      </c>
      <c r="P748" s="79">
        <v>3.1614583333333342E-2</v>
      </c>
      <c r="Q748" s="79">
        <v>0.11087037037037026</v>
      </c>
      <c r="R748" s="25">
        <v>529</v>
      </c>
      <c r="S748" s="25">
        <v>63</v>
      </c>
      <c r="T748" s="79">
        <v>2.5418088608440172E-2</v>
      </c>
      <c r="U748" s="80">
        <v>190.49497650000009</v>
      </c>
      <c r="V748" s="25">
        <v>3</v>
      </c>
      <c r="W748" s="75">
        <v>13</v>
      </c>
      <c r="X748" s="81">
        <v>0.9998999999999999</v>
      </c>
      <c r="Y748" s="80">
        <v>340.55</v>
      </c>
    </row>
    <row r="749" spans="1:25" hidden="1" x14ac:dyDescent="0.25">
      <c r="A749" s="75">
        <f t="shared" si="11"/>
        <v>2021</v>
      </c>
      <c r="B749" s="76">
        <v>44213</v>
      </c>
      <c r="C749" s="86">
        <v>44213</v>
      </c>
      <c r="D749" s="77">
        <v>1235</v>
      </c>
      <c r="E749" s="80">
        <v>1123</v>
      </c>
      <c r="F749" s="80">
        <v>876</v>
      </c>
      <c r="G749" s="78">
        <v>0.53012048192771088</v>
      </c>
      <c r="H749" s="78">
        <v>0.60240963855421692</v>
      </c>
      <c r="I749" s="78">
        <v>0.66265060240963858</v>
      </c>
      <c r="J749" s="75">
        <v>83</v>
      </c>
      <c r="K749" s="79">
        <v>5.138888888888889E-3</v>
      </c>
      <c r="L749" s="79">
        <v>6.7349537037037057E-3</v>
      </c>
      <c r="M749" s="79">
        <v>1.31412037037037E-2</v>
      </c>
      <c r="N749" s="75">
        <v>670</v>
      </c>
      <c r="O749" s="79">
        <v>2.0902777777777781E-2</v>
      </c>
      <c r="P749" s="79">
        <v>2.9967592592592594E-2</v>
      </c>
      <c r="Q749" s="79">
        <v>9.9421874999999979E-2</v>
      </c>
      <c r="R749" s="25">
        <v>533</v>
      </c>
      <c r="S749" s="25">
        <v>77</v>
      </c>
      <c r="T749" s="79">
        <v>2.0754740771371558E-2</v>
      </c>
      <c r="U749" s="80">
        <v>140.58609299999995</v>
      </c>
      <c r="V749" s="25">
        <v>2</v>
      </c>
      <c r="W749" s="75">
        <v>13</v>
      </c>
      <c r="X749" s="81">
        <v>0.97463333333333324</v>
      </c>
      <c r="Y749" s="80">
        <v>286.86666666666667</v>
      </c>
    </row>
    <row r="750" spans="1:25" hidden="1" x14ac:dyDescent="0.25">
      <c r="A750" s="75">
        <f t="shared" si="11"/>
        <v>2021</v>
      </c>
      <c r="B750" s="76">
        <v>44214</v>
      </c>
      <c r="C750" s="86">
        <v>44214</v>
      </c>
      <c r="D750" s="77">
        <v>1175</v>
      </c>
      <c r="E750" s="80">
        <v>1139</v>
      </c>
      <c r="F750" s="80">
        <v>887</v>
      </c>
      <c r="G750" s="78">
        <v>0.72857142857142854</v>
      </c>
      <c r="H750" s="78">
        <v>0.77142857142857146</v>
      </c>
      <c r="I750" s="78">
        <v>0.84285714285714286</v>
      </c>
      <c r="J750" s="75">
        <v>70</v>
      </c>
      <c r="K750" s="79">
        <v>4.1493055555555554E-3</v>
      </c>
      <c r="L750" s="79">
        <v>5.3107638888888892E-3</v>
      </c>
      <c r="M750" s="79">
        <v>1.0575231481481482E-2</v>
      </c>
      <c r="N750" s="75">
        <v>642</v>
      </c>
      <c r="O750" s="79">
        <v>2.3182870370370375E-2</v>
      </c>
      <c r="P750" s="79">
        <v>3.5589699074074076E-2</v>
      </c>
      <c r="Q750" s="79">
        <v>0.12463194444444432</v>
      </c>
      <c r="R750" s="25">
        <v>552</v>
      </c>
      <c r="S750" s="25">
        <v>69</v>
      </c>
      <c r="T750" s="79">
        <v>3.0405648988769646E-2</v>
      </c>
      <c r="U750" s="80">
        <v>225.12804149999999</v>
      </c>
      <c r="V750" s="25">
        <v>3</v>
      </c>
      <c r="W750" s="75">
        <v>15</v>
      </c>
      <c r="X750" s="81">
        <v>0.97399999999999987</v>
      </c>
      <c r="Y750" s="80">
        <v>404.51666666666665</v>
      </c>
    </row>
    <row r="751" spans="1:25" hidden="1" x14ac:dyDescent="0.25">
      <c r="A751" s="75">
        <f t="shared" si="11"/>
        <v>2021</v>
      </c>
      <c r="B751" s="76">
        <v>44215</v>
      </c>
      <c r="C751" s="86">
        <v>44215</v>
      </c>
      <c r="D751" s="77">
        <v>1094</v>
      </c>
      <c r="E751" s="80">
        <v>1065</v>
      </c>
      <c r="F751" s="80">
        <v>842</v>
      </c>
      <c r="G751" s="78">
        <v>0.57377049180327866</v>
      </c>
      <c r="H751" s="78">
        <v>0.62295081967213117</v>
      </c>
      <c r="I751" s="78">
        <v>0.63934426229508201</v>
      </c>
      <c r="J751" s="75">
        <v>61</v>
      </c>
      <c r="K751" s="79">
        <v>4.9537037037037041E-3</v>
      </c>
      <c r="L751" s="79">
        <v>7.0254629629629634E-3</v>
      </c>
      <c r="M751" s="79">
        <v>1.3993055555555555E-2</v>
      </c>
      <c r="N751" s="75">
        <v>603</v>
      </c>
      <c r="O751" s="79">
        <v>2.1342592592592594E-2</v>
      </c>
      <c r="P751" s="79">
        <v>3.0989583333333334E-2</v>
      </c>
      <c r="Q751" s="79">
        <v>0.14165624999999996</v>
      </c>
      <c r="R751" s="25">
        <v>567</v>
      </c>
      <c r="S751" s="25">
        <v>68</v>
      </c>
      <c r="T751" s="79">
        <v>3.1008034382284388E-2</v>
      </c>
      <c r="U751" s="80">
        <v>244.63470216666667</v>
      </c>
      <c r="V751" s="25">
        <v>3</v>
      </c>
      <c r="W751" s="75">
        <v>13</v>
      </c>
      <c r="X751" s="81">
        <v>0.99626666666666674</v>
      </c>
      <c r="Y751" s="80">
        <v>359.75</v>
      </c>
    </row>
    <row r="752" spans="1:25" hidden="1" x14ac:dyDescent="0.25">
      <c r="A752" s="75">
        <f t="shared" si="11"/>
        <v>2021</v>
      </c>
      <c r="B752" s="76">
        <v>44216</v>
      </c>
      <c r="C752" s="86">
        <v>44216</v>
      </c>
      <c r="D752" s="77">
        <v>1346</v>
      </c>
      <c r="E752" s="80">
        <v>1215</v>
      </c>
      <c r="F752" s="80">
        <v>893</v>
      </c>
      <c r="G752" s="78">
        <v>0.6097560975609756</v>
      </c>
      <c r="H752" s="78">
        <v>0.68292682926829273</v>
      </c>
      <c r="I752" s="78">
        <v>0.76829268292682928</v>
      </c>
      <c r="J752" s="75">
        <v>82</v>
      </c>
      <c r="K752" s="79">
        <v>4.0914351851851849E-3</v>
      </c>
      <c r="L752" s="79">
        <v>6.0873842592592594E-3</v>
      </c>
      <c r="M752" s="79">
        <v>1.0634837962962966E-2</v>
      </c>
      <c r="N752" s="75">
        <v>660</v>
      </c>
      <c r="O752" s="79">
        <v>3.1932870370370375E-2</v>
      </c>
      <c r="P752" s="79">
        <v>5.0448495370370369E-2</v>
      </c>
      <c r="Q752" s="79">
        <v>0.2154861111111111</v>
      </c>
      <c r="R752" s="25">
        <v>567</v>
      </c>
      <c r="S752" s="25">
        <v>83</v>
      </c>
      <c r="T752" s="79">
        <v>2.7631231676413254E-2</v>
      </c>
      <c r="U752" s="80">
        <v>216.71554666666665</v>
      </c>
      <c r="V752" s="25">
        <v>4</v>
      </c>
      <c r="W752" s="75">
        <v>12</v>
      </c>
      <c r="X752" s="81">
        <v>0.99563333333333326</v>
      </c>
      <c r="Y752" s="80">
        <v>368.68333333333334</v>
      </c>
    </row>
    <row r="753" spans="1:25" hidden="1" x14ac:dyDescent="0.25">
      <c r="A753" s="75">
        <f t="shared" si="11"/>
        <v>2021</v>
      </c>
      <c r="B753" s="76">
        <v>44217</v>
      </c>
      <c r="C753" s="86">
        <v>44217</v>
      </c>
      <c r="D753" s="77">
        <v>1378</v>
      </c>
      <c r="E753" s="80">
        <v>1236</v>
      </c>
      <c r="F753" s="80">
        <v>911</v>
      </c>
      <c r="G753" s="78">
        <v>0.625</v>
      </c>
      <c r="H753" s="78">
        <v>0.71590909090909094</v>
      </c>
      <c r="I753" s="78">
        <v>0.73863636363636365</v>
      </c>
      <c r="J753" s="75">
        <v>89</v>
      </c>
      <c r="K753" s="79">
        <v>4.6759259259259263E-3</v>
      </c>
      <c r="L753" s="79">
        <v>5.7094907407407415E-3</v>
      </c>
      <c r="M753" s="79">
        <v>1.2071180555555555E-2</v>
      </c>
      <c r="N753" s="75">
        <v>654</v>
      </c>
      <c r="O753" s="79">
        <v>3.6140046296296302E-2</v>
      </c>
      <c r="P753" s="79">
        <v>5.5953703703703707E-2</v>
      </c>
      <c r="Q753" s="79">
        <v>0.18378009259259268</v>
      </c>
      <c r="R753" s="25">
        <v>587</v>
      </c>
      <c r="S753" s="25">
        <v>68</v>
      </c>
      <c r="T753" s="79">
        <v>3.4583507701589987E-2</v>
      </c>
      <c r="U753" s="80">
        <v>319.64886816666666</v>
      </c>
      <c r="V753" s="25">
        <v>4</v>
      </c>
      <c r="W753" s="75">
        <v>11</v>
      </c>
      <c r="X753" s="81">
        <v>1.0328666666666668</v>
      </c>
      <c r="Y753" s="80">
        <v>501.16666666666669</v>
      </c>
    </row>
    <row r="754" spans="1:25" hidden="1" x14ac:dyDescent="0.25">
      <c r="A754" s="75">
        <f t="shared" si="11"/>
        <v>2021</v>
      </c>
      <c r="B754" s="76">
        <v>44218</v>
      </c>
      <c r="C754" s="86">
        <v>44218</v>
      </c>
      <c r="D754" s="77">
        <v>1266</v>
      </c>
      <c r="E754" s="80">
        <v>1187</v>
      </c>
      <c r="F754" s="80">
        <v>909</v>
      </c>
      <c r="G754" s="78">
        <v>0.63095238095238093</v>
      </c>
      <c r="H754" s="78">
        <v>0.65476190476190477</v>
      </c>
      <c r="I754" s="78">
        <v>0.69047619047619047</v>
      </c>
      <c r="J754" s="75">
        <v>84</v>
      </c>
      <c r="K754" s="79">
        <v>5.0057870370370378E-3</v>
      </c>
      <c r="L754" s="79">
        <v>6.0925925925925939E-3</v>
      </c>
      <c r="M754" s="79">
        <v>1.5232638888888875E-2</v>
      </c>
      <c r="N754" s="75">
        <v>670</v>
      </c>
      <c r="O754" s="79">
        <v>3.0567129629629632E-2</v>
      </c>
      <c r="P754" s="79">
        <v>4.693634259259262E-2</v>
      </c>
      <c r="Q754" s="79">
        <v>0.15174710648148149</v>
      </c>
      <c r="R754" s="25">
        <v>607</v>
      </c>
      <c r="S754" s="25">
        <v>65</v>
      </c>
      <c r="T754" s="79">
        <v>3.2729296880692177E-2</v>
      </c>
      <c r="U754" s="80">
        <v>319.23248450000006</v>
      </c>
      <c r="V754" s="25">
        <v>3</v>
      </c>
      <c r="W754" s="75">
        <v>12</v>
      </c>
      <c r="X754" s="81">
        <v>1.0136000000000001</v>
      </c>
      <c r="Y754" s="80">
        <v>425.93333333333334</v>
      </c>
    </row>
    <row r="755" spans="1:25" hidden="1" x14ac:dyDescent="0.25">
      <c r="A755" s="75">
        <f t="shared" si="11"/>
        <v>2021</v>
      </c>
      <c r="B755" s="76">
        <v>44219</v>
      </c>
      <c r="C755" s="86">
        <v>44219</v>
      </c>
      <c r="D755" s="77">
        <v>1257</v>
      </c>
      <c r="E755" s="80">
        <v>1139</v>
      </c>
      <c r="F755" s="80">
        <v>860</v>
      </c>
      <c r="G755" s="78">
        <v>0.63492063492063489</v>
      </c>
      <c r="H755" s="78">
        <v>0.69841269841269837</v>
      </c>
      <c r="I755" s="78">
        <v>0.76190476190476186</v>
      </c>
      <c r="J755" s="75">
        <v>63</v>
      </c>
      <c r="K755" s="79">
        <v>4.0509259259259257E-3</v>
      </c>
      <c r="L755" s="79">
        <v>5.7974537037037048E-3</v>
      </c>
      <c r="M755" s="79">
        <v>1.3956018518518515E-2</v>
      </c>
      <c r="N755" s="75">
        <v>647</v>
      </c>
      <c r="O755" s="79">
        <v>2.283564814814815E-2</v>
      </c>
      <c r="P755" s="79">
        <v>3.5539351851851857E-2</v>
      </c>
      <c r="Q755" s="79">
        <v>0.12098263888888881</v>
      </c>
      <c r="R755" s="25">
        <v>548</v>
      </c>
      <c r="S755" s="25">
        <v>63</v>
      </c>
      <c r="T755" s="79">
        <v>2.8248877976190467E-2</v>
      </c>
      <c r="U755" s="80">
        <v>226.84581766666668</v>
      </c>
      <c r="V755" s="25">
        <v>3</v>
      </c>
      <c r="W755" s="75">
        <v>17</v>
      </c>
      <c r="X755" s="81">
        <v>0.98716666666666664</v>
      </c>
      <c r="Y755" s="80">
        <v>315.56666666666666</v>
      </c>
    </row>
    <row r="756" spans="1:25" hidden="1" x14ac:dyDescent="0.25">
      <c r="A756" s="75">
        <f t="shared" si="11"/>
        <v>2021</v>
      </c>
      <c r="B756" s="76">
        <v>44220</v>
      </c>
      <c r="C756" s="86">
        <v>44220</v>
      </c>
      <c r="D756" s="77">
        <v>1410</v>
      </c>
      <c r="E756" s="80">
        <v>1194</v>
      </c>
      <c r="F756" s="80">
        <v>930</v>
      </c>
      <c r="G756" s="78">
        <v>0.53773584905660377</v>
      </c>
      <c r="H756" s="78">
        <v>0.58490566037735847</v>
      </c>
      <c r="I756" s="78">
        <v>0.66981132075471694</v>
      </c>
      <c r="J756" s="75">
        <v>106</v>
      </c>
      <c r="K756" s="79">
        <v>4.8263888888888896E-3</v>
      </c>
      <c r="L756" s="79">
        <v>6.4843750000000006E-3</v>
      </c>
      <c r="M756" s="79">
        <v>1.4021990740740743E-2</v>
      </c>
      <c r="N756" s="75">
        <v>699</v>
      </c>
      <c r="O756" s="79">
        <v>3.2418981481481479E-2</v>
      </c>
      <c r="P756" s="79">
        <v>4.7197916666666659E-2</v>
      </c>
      <c r="Q756" s="79">
        <v>0.15747222222222229</v>
      </c>
      <c r="R756" s="25">
        <v>582</v>
      </c>
      <c r="S756" s="25">
        <v>76</v>
      </c>
      <c r="T756" s="79">
        <v>2.6356902729802342E-2</v>
      </c>
      <c r="U756" s="80">
        <v>215.96109466666667</v>
      </c>
      <c r="V756" s="25">
        <v>3</v>
      </c>
      <c r="W756" s="75">
        <v>4</v>
      </c>
      <c r="X756" s="81">
        <v>1.0017333333333334</v>
      </c>
      <c r="Y756" s="80">
        <v>432.81666666666666</v>
      </c>
    </row>
    <row r="757" spans="1:25" hidden="1" x14ac:dyDescent="0.25">
      <c r="A757" s="75">
        <f t="shared" si="11"/>
        <v>2021</v>
      </c>
      <c r="B757" s="76">
        <v>44221</v>
      </c>
      <c r="C757" s="86">
        <v>44221</v>
      </c>
      <c r="D757" s="77">
        <v>1388</v>
      </c>
      <c r="E757" s="80">
        <v>1201</v>
      </c>
      <c r="F757" s="80">
        <v>916</v>
      </c>
      <c r="G757" s="78">
        <v>0.54166666666666663</v>
      </c>
      <c r="H757" s="78">
        <v>0.61111111111111116</v>
      </c>
      <c r="I757" s="78">
        <v>0.66666666666666663</v>
      </c>
      <c r="J757" s="75">
        <v>73</v>
      </c>
      <c r="K757" s="79">
        <v>5.3125000000000004E-3</v>
      </c>
      <c r="L757" s="79">
        <v>6.8373842592592609E-3</v>
      </c>
      <c r="M757" s="79">
        <v>1.1916087962962967E-2</v>
      </c>
      <c r="N757" s="75">
        <v>682</v>
      </c>
      <c r="O757" s="79">
        <v>3.7210648148148145E-2</v>
      </c>
      <c r="P757" s="79">
        <v>5.2718750000000016E-2</v>
      </c>
      <c r="Q757" s="79">
        <v>0.17674942129629567</v>
      </c>
      <c r="R757" s="25">
        <v>578</v>
      </c>
      <c r="S757" s="25">
        <v>70</v>
      </c>
      <c r="T757" s="79">
        <v>4.2884904603379168E-2</v>
      </c>
      <c r="U757" s="80">
        <v>373.64581050000004</v>
      </c>
      <c r="V757" s="25">
        <v>3</v>
      </c>
      <c r="W757" s="75">
        <v>9</v>
      </c>
      <c r="X757" s="81">
        <v>0.9674666666666667</v>
      </c>
      <c r="Y757" s="80">
        <v>443.21666666666664</v>
      </c>
    </row>
    <row r="758" spans="1:25" hidden="1" x14ac:dyDescent="0.25">
      <c r="A758" s="75">
        <f t="shared" si="11"/>
        <v>2021</v>
      </c>
      <c r="B758" s="76">
        <v>44222</v>
      </c>
      <c r="C758" s="86">
        <v>44222</v>
      </c>
      <c r="D758" s="77">
        <v>1155</v>
      </c>
      <c r="E758" s="80">
        <v>1091</v>
      </c>
      <c r="F758" s="80">
        <v>836</v>
      </c>
      <c r="G758" s="78">
        <v>0.55000000000000004</v>
      </c>
      <c r="H758" s="78">
        <v>0.58750000000000002</v>
      </c>
      <c r="I758" s="78">
        <v>0.6875</v>
      </c>
      <c r="J758" s="75">
        <v>80</v>
      </c>
      <c r="K758" s="79">
        <v>4.9710648148148153E-3</v>
      </c>
      <c r="L758" s="79">
        <v>6.5920138888888886E-3</v>
      </c>
      <c r="M758" s="79">
        <v>1.112384259259259E-2</v>
      </c>
      <c r="N758" s="75">
        <v>604</v>
      </c>
      <c r="O758" s="79">
        <v>3.4612268518518521E-2</v>
      </c>
      <c r="P758" s="79">
        <v>5.122106481481481E-2</v>
      </c>
      <c r="Q758" s="79">
        <v>0.16246006944444449</v>
      </c>
      <c r="R758" s="25">
        <v>564</v>
      </c>
      <c r="S758" s="25">
        <v>56</v>
      </c>
      <c r="T758" s="79">
        <v>3.6691519543108668E-2</v>
      </c>
      <c r="U758" s="80">
        <v>363.21108666666669</v>
      </c>
      <c r="V758" s="25">
        <v>3</v>
      </c>
      <c r="W758" s="75">
        <v>12</v>
      </c>
      <c r="X758" s="81">
        <v>0.98850000000000005</v>
      </c>
      <c r="Y758" s="80">
        <v>449.76666666666665</v>
      </c>
    </row>
    <row r="759" spans="1:25" hidden="1" x14ac:dyDescent="0.25">
      <c r="A759" s="75">
        <f t="shared" si="11"/>
        <v>2021</v>
      </c>
      <c r="B759" s="76">
        <v>44223</v>
      </c>
      <c r="C759" s="86">
        <v>44223</v>
      </c>
      <c r="D759" s="77">
        <v>1127</v>
      </c>
      <c r="E759" s="80">
        <v>1112</v>
      </c>
      <c r="F759" s="80">
        <v>888</v>
      </c>
      <c r="G759" s="78">
        <v>0.68421052631578949</v>
      </c>
      <c r="H759" s="78">
        <v>0.75</v>
      </c>
      <c r="I759" s="78">
        <v>0.82894736842105265</v>
      </c>
      <c r="J759" s="75">
        <v>76</v>
      </c>
      <c r="K759" s="79">
        <v>4.612268518518519E-3</v>
      </c>
      <c r="L759" s="79">
        <v>5.379050925925926E-3</v>
      </c>
      <c r="M759" s="79">
        <v>1.0703125000000001E-2</v>
      </c>
      <c r="N759" s="75">
        <v>643</v>
      </c>
      <c r="O759" s="79">
        <v>2.1539351851851851E-2</v>
      </c>
      <c r="P759" s="79">
        <v>3.1856481481481486E-2</v>
      </c>
      <c r="Q759" s="79">
        <v>0.12202662037037033</v>
      </c>
      <c r="R759" s="25">
        <v>584</v>
      </c>
      <c r="S759" s="25">
        <v>80</v>
      </c>
      <c r="T759" s="79">
        <v>2.8528281094883538E-2</v>
      </c>
      <c r="U759" s="80">
        <v>238.48859866666658</v>
      </c>
      <c r="V759" s="25">
        <v>2</v>
      </c>
      <c r="W759" s="75">
        <v>5</v>
      </c>
      <c r="X759" s="81">
        <v>0.99099999999999999</v>
      </c>
      <c r="Y759" s="80">
        <v>324.64999999999998</v>
      </c>
    </row>
    <row r="760" spans="1:25" hidden="1" x14ac:dyDescent="0.25">
      <c r="A760" s="75">
        <f t="shared" si="11"/>
        <v>2021</v>
      </c>
      <c r="B760" s="76">
        <v>44224</v>
      </c>
      <c r="C760" s="86">
        <v>44224</v>
      </c>
      <c r="D760" s="77">
        <v>1146</v>
      </c>
      <c r="E760" s="80">
        <v>1124</v>
      </c>
      <c r="F760" s="80">
        <v>917</v>
      </c>
      <c r="G760" s="78">
        <v>0.52</v>
      </c>
      <c r="H760" s="78">
        <v>0.56000000000000005</v>
      </c>
      <c r="I760" s="78">
        <v>0.61333333333333329</v>
      </c>
      <c r="J760" s="75">
        <v>75</v>
      </c>
      <c r="K760" s="79">
        <v>5.3819444444444444E-3</v>
      </c>
      <c r="L760" s="79">
        <v>7.6990740740740752E-3</v>
      </c>
      <c r="M760" s="79">
        <v>1.7238425925925928E-2</v>
      </c>
      <c r="N760" s="75">
        <v>677</v>
      </c>
      <c r="O760" s="79">
        <v>2.1724537037037039E-2</v>
      </c>
      <c r="P760" s="79">
        <v>3.2539351851851854E-2</v>
      </c>
      <c r="Q760" s="79">
        <v>0.128347222222222</v>
      </c>
      <c r="R760" s="25">
        <v>582</v>
      </c>
      <c r="S760" s="25">
        <v>64</v>
      </c>
      <c r="T760" s="79">
        <v>2.4790111500188641E-2</v>
      </c>
      <c r="U760" s="80">
        <v>199.923317</v>
      </c>
      <c r="V760" s="25">
        <v>3</v>
      </c>
      <c r="W760" s="75">
        <v>12</v>
      </c>
      <c r="X760" s="81">
        <v>0.98696666666666666</v>
      </c>
      <c r="Y760" s="80">
        <v>333.31666666666666</v>
      </c>
    </row>
    <row r="761" spans="1:25" hidden="1" x14ac:dyDescent="0.25">
      <c r="A761" s="75">
        <f t="shared" si="11"/>
        <v>2021</v>
      </c>
      <c r="B761" s="76">
        <v>44225</v>
      </c>
      <c r="C761" s="86">
        <v>44225</v>
      </c>
      <c r="D761" s="77">
        <v>1347</v>
      </c>
      <c r="E761" s="80">
        <v>1234</v>
      </c>
      <c r="F761" s="80">
        <v>940</v>
      </c>
      <c r="G761" s="78">
        <v>0.68888888888888888</v>
      </c>
      <c r="H761" s="78">
        <v>0.73333333333333328</v>
      </c>
      <c r="I761" s="78">
        <v>0.78888888888888886</v>
      </c>
      <c r="J761" s="75">
        <v>90</v>
      </c>
      <c r="K761" s="79">
        <v>4.409722222222222E-3</v>
      </c>
      <c r="L761" s="79">
        <v>5.1765046296296299E-3</v>
      </c>
      <c r="M761" s="79">
        <v>1.2277199074074071E-2</v>
      </c>
      <c r="N761" s="75">
        <v>698</v>
      </c>
      <c r="O761" s="79">
        <v>2.6001157407407407E-2</v>
      </c>
      <c r="P761" s="79">
        <v>4.2132523148148152E-2</v>
      </c>
      <c r="Q761" s="79">
        <v>0.13216087962962964</v>
      </c>
      <c r="R761" s="25">
        <v>622</v>
      </c>
      <c r="S761" s="25">
        <v>76</v>
      </c>
      <c r="T761" s="79">
        <v>3.7683538996607993E-2</v>
      </c>
      <c r="U761" s="80">
        <v>352.13192200000026</v>
      </c>
      <c r="V761" s="25">
        <v>3</v>
      </c>
      <c r="W761" s="75">
        <v>11</v>
      </c>
      <c r="X761" s="81">
        <v>1.0219333333333334</v>
      </c>
      <c r="Y761" s="80">
        <v>442.63333333333333</v>
      </c>
    </row>
    <row r="762" spans="1:25" hidden="1" x14ac:dyDescent="0.25">
      <c r="A762" s="75">
        <f t="shared" si="11"/>
        <v>2021</v>
      </c>
      <c r="B762" s="76">
        <v>44226</v>
      </c>
      <c r="C762" s="86">
        <v>44226</v>
      </c>
      <c r="D762" s="77">
        <v>1268</v>
      </c>
      <c r="E762" s="80">
        <v>1192</v>
      </c>
      <c r="F762" s="80">
        <v>944</v>
      </c>
      <c r="G762" s="78">
        <v>0.5393258426966292</v>
      </c>
      <c r="H762" s="78">
        <v>0.5955056179775281</v>
      </c>
      <c r="I762" s="78">
        <v>0.6629213483146067</v>
      </c>
      <c r="J762" s="75">
        <v>89</v>
      </c>
      <c r="K762" s="79">
        <v>5.1736111111111115E-3</v>
      </c>
      <c r="L762" s="79">
        <v>6.8981481481481489E-3</v>
      </c>
      <c r="M762" s="79">
        <v>1.303009259259259E-2</v>
      </c>
      <c r="N762" s="75">
        <v>711</v>
      </c>
      <c r="O762" s="79">
        <v>2.2499999999999999E-2</v>
      </c>
      <c r="P762" s="79">
        <v>3.4010416666666668E-2</v>
      </c>
      <c r="Q762" s="79">
        <v>0.10487268518518518</v>
      </c>
      <c r="R762" s="25">
        <v>586</v>
      </c>
      <c r="S762" s="25">
        <v>71</v>
      </c>
      <c r="T762" s="79">
        <v>2.6527794778061716E-2</v>
      </c>
      <c r="U762" s="80">
        <v>239.95748033333345</v>
      </c>
      <c r="V762" s="25">
        <v>3</v>
      </c>
      <c r="W762" s="75">
        <v>11</v>
      </c>
      <c r="X762" s="81">
        <v>1.0235333333333332</v>
      </c>
      <c r="Y762" s="80">
        <v>396.88333333333333</v>
      </c>
    </row>
    <row r="763" spans="1:25" hidden="1" x14ac:dyDescent="0.25">
      <c r="A763" s="75">
        <f t="shared" si="11"/>
        <v>2021</v>
      </c>
      <c r="B763" s="76">
        <v>44227</v>
      </c>
      <c r="C763" s="86">
        <v>44227</v>
      </c>
      <c r="D763" s="77">
        <v>1046</v>
      </c>
      <c r="E763" s="80">
        <v>1034</v>
      </c>
      <c r="F763" s="80">
        <v>812</v>
      </c>
      <c r="G763" s="78">
        <v>0.64516129032258063</v>
      </c>
      <c r="H763" s="78">
        <v>0.72580645161290325</v>
      </c>
      <c r="I763" s="78">
        <v>0.77419354838709675</v>
      </c>
      <c r="J763" s="75">
        <v>62</v>
      </c>
      <c r="K763" s="79">
        <v>3.9467592592592592E-3</v>
      </c>
      <c r="L763" s="79">
        <v>5.4299768518518516E-3</v>
      </c>
      <c r="M763" s="79">
        <v>9.5306712962962958E-3</v>
      </c>
      <c r="N763" s="75">
        <v>632</v>
      </c>
      <c r="O763" s="79">
        <v>1.5405092592592593E-2</v>
      </c>
      <c r="P763" s="79">
        <v>2.1908564814814818E-2</v>
      </c>
      <c r="Q763" s="79">
        <v>5.9796296296296209E-2</v>
      </c>
      <c r="R763" s="25">
        <v>523</v>
      </c>
      <c r="S763" s="25">
        <v>64</v>
      </c>
      <c r="T763" s="79">
        <v>2.0345819764342077E-2</v>
      </c>
      <c r="U763" s="80">
        <v>154.88636916666661</v>
      </c>
      <c r="V763" s="25">
        <v>1</v>
      </c>
      <c r="W763" s="75">
        <v>8</v>
      </c>
      <c r="X763" s="81">
        <v>1.0043</v>
      </c>
      <c r="Y763" s="80">
        <v>304.13333333333333</v>
      </c>
    </row>
    <row r="764" spans="1:25" hidden="1" x14ac:dyDescent="0.25">
      <c r="A764" s="75">
        <f t="shared" si="11"/>
        <v>2021</v>
      </c>
      <c r="B764" s="76">
        <v>44228</v>
      </c>
      <c r="C764" s="86">
        <v>44228</v>
      </c>
      <c r="D764" s="77">
        <v>1156</v>
      </c>
      <c r="E764" s="80">
        <v>1145</v>
      </c>
      <c r="F764" s="80">
        <v>935</v>
      </c>
      <c r="G764" s="78">
        <v>0.62337662337662336</v>
      </c>
      <c r="H764" s="78">
        <v>0.68831168831168832</v>
      </c>
      <c r="I764" s="78">
        <v>0.72727272727272729</v>
      </c>
      <c r="J764" s="75">
        <v>77</v>
      </c>
      <c r="K764" s="79">
        <v>4.7106481481481478E-3</v>
      </c>
      <c r="L764" s="79">
        <v>5.8842592592592592E-3</v>
      </c>
      <c r="M764" s="79">
        <v>1.0918981481481483E-2</v>
      </c>
      <c r="N764" s="75">
        <v>678</v>
      </c>
      <c r="O764" s="79">
        <v>1.9137731481481481E-2</v>
      </c>
      <c r="P764" s="79">
        <v>2.7384259259259257E-2</v>
      </c>
      <c r="Q764" s="79">
        <v>0.11689583333333331</v>
      </c>
      <c r="R764" s="25">
        <v>595</v>
      </c>
      <c r="S764" s="25">
        <v>79</v>
      </c>
      <c r="T764" s="79">
        <v>3.1989148917137486E-2</v>
      </c>
      <c r="U764" s="80">
        <v>265.39331666666669</v>
      </c>
      <c r="V764" s="25">
        <v>3</v>
      </c>
      <c r="W764" s="75">
        <v>12</v>
      </c>
      <c r="X764" s="81">
        <v>0.96200000000000008</v>
      </c>
      <c r="Y764" s="80">
        <v>431.43333333333334</v>
      </c>
    </row>
    <row r="765" spans="1:25" hidden="1" x14ac:dyDescent="0.25">
      <c r="A765" s="75">
        <f t="shared" si="11"/>
        <v>2021</v>
      </c>
      <c r="B765" s="76">
        <v>44229</v>
      </c>
      <c r="C765" s="86">
        <v>44229</v>
      </c>
      <c r="D765" s="77">
        <v>1197</v>
      </c>
      <c r="E765" s="80">
        <v>1155</v>
      </c>
      <c r="F765" s="80">
        <v>889</v>
      </c>
      <c r="G765" s="78">
        <v>0.59701492537313428</v>
      </c>
      <c r="H765" s="78">
        <v>0.68656716417910446</v>
      </c>
      <c r="I765" s="78">
        <v>0.76119402985074625</v>
      </c>
      <c r="J765" s="75">
        <v>68</v>
      </c>
      <c r="K765" s="79">
        <v>4.9189814814814825E-3</v>
      </c>
      <c r="L765" s="79">
        <v>6.0324074074074073E-3</v>
      </c>
      <c r="M765" s="79">
        <v>9.6828703703703677E-3</v>
      </c>
      <c r="N765" s="75">
        <v>669</v>
      </c>
      <c r="O765" s="79">
        <v>2.4305555555555556E-2</v>
      </c>
      <c r="P765" s="79">
        <v>3.5831018518518519E-2</v>
      </c>
      <c r="Q765" s="79">
        <v>0.13172222222222224</v>
      </c>
      <c r="R765" s="25">
        <v>577</v>
      </c>
      <c r="S765" s="25">
        <v>62</v>
      </c>
      <c r="T765" s="79">
        <v>2.7647611314304824E-2</v>
      </c>
      <c r="U765" s="80">
        <v>214.97442799999993</v>
      </c>
      <c r="V765" s="25">
        <v>3</v>
      </c>
      <c r="W765" s="75">
        <v>11</v>
      </c>
      <c r="X765" s="81">
        <v>0.98930000000000007</v>
      </c>
      <c r="Y765" s="80">
        <v>451.68333333333334</v>
      </c>
    </row>
    <row r="766" spans="1:25" hidden="1" x14ac:dyDescent="0.25">
      <c r="A766" s="75">
        <f t="shared" si="11"/>
        <v>2021</v>
      </c>
      <c r="B766" s="76">
        <v>44230</v>
      </c>
      <c r="C766" s="86">
        <v>44230</v>
      </c>
      <c r="D766" s="77">
        <v>1238</v>
      </c>
      <c r="E766" s="80">
        <v>1195</v>
      </c>
      <c r="F766" s="80">
        <v>943</v>
      </c>
      <c r="G766" s="78">
        <v>0.62121212121212122</v>
      </c>
      <c r="H766" s="78">
        <v>0.72727272727272729</v>
      </c>
      <c r="I766" s="78">
        <v>0.81818181818181823</v>
      </c>
      <c r="J766" s="75">
        <v>66</v>
      </c>
      <c r="K766" s="79">
        <v>4.635416666666667E-3</v>
      </c>
      <c r="L766" s="79">
        <v>5.9201388888888897E-3</v>
      </c>
      <c r="M766" s="79">
        <v>1.1108217592592595E-2</v>
      </c>
      <c r="N766" s="75">
        <v>722</v>
      </c>
      <c r="O766" s="79">
        <v>2.374421296296296E-2</v>
      </c>
      <c r="P766" s="79">
        <v>3.6414351851851864E-2</v>
      </c>
      <c r="Q766" s="79">
        <v>0.14180787037037024</v>
      </c>
      <c r="R766" s="25">
        <v>611</v>
      </c>
      <c r="S766" s="25">
        <v>76</v>
      </c>
      <c r="T766" s="79">
        <v>3.0162776204159823E-2</v>
      </c>
      <c r="U766" s="80">
        <v>250.75581816666667</v>
      </c>
      <c r="V766" s="25">
        <v>3</v>
      </c>
      <c r="W766" s="75">
        <v>3</v>
      </c>
      <c r="X766" s="81">
        <v>1.0071333333333332</v>
      </c>
      <c r="Y766" s="80">
        <v>471.96666666666664</v>
      </c>
    </row>
    <row r="767" spans="1:25" hidden="1" x14ac:dyDescent="0.25">
      <c r="A767" s="75">
        <f t="shared" si="11"/>
        <v>2021</v>
      </c>
      <c r="B767" s="76">
        <v>44231</v>
      </c>
      <c r="C767" s="86">
        <v>44231</v>
      </c>
      <c r="D767" s="77">
        <v>1191</v>
      </c>
      <c r="E767" s="80">
        <v>1148</v>
      </c>
      <c r="F767" s="80">
        <v>927</v>
      </c>
      <c r="G767" s="78">
        <v>0.58108108108108103</v>
      </c>
      <c r="H767" s="78">
        <v>0.60810810810810811</v>
      </c>
      <c r="I767" s="78">
        <v>0.70270270270270274</v>
      </c>
      <c r="J767" s="75">
        <v>74</v>
      </c>
      <c r="K767" s="79">
        <v>4.6296296296296294E-3</v>
      </c>
      <c r="L767" s="79">
        <v>6.6296296296296303E-3</v>
      </c>
      <c r="M767" s="79">
        <v>1.2940972222222222E-2</v>
      </c>
      <c r="N767" s="75">
        <v>703</v>
      </c>
      <c r="O767" s="79">
        <v>1.9629629629629629E-2</v>
      </c>
      <c r="P767" s="79">
        <v>2.9907986111111118E-2</v>
      </c>
      <c r="Q767" s="79">
        <v>9.9376157407407406E-2</v>
      </c>
      <c r="R767" s="25">
        <v>623</v>
      </c>
      <c r="S767" s="25">
        <v>58</v>
      </c>
      <c r="T767" s="79">
        <v>2.3107307772825506E-2</v>
      </c>
      <c r="U767" s="80">
        <v>178.77026233333345</v>
      </c>
      <c r="V767" s="25">
        <v>3</v>
      </c>
      <c r="W767" s="75">
        <v>0</v>
      </c>
      <c r="X767" s="81">
        <v>0.99543333333333328</v>
      </c>
      <c r="Y767" s="80">
        <v>375.95</v>
      </c>
    </row>
    <row r="768" spans="1:25" hidden="1" x14ac:dyDescent="0.25">
      <c r="A768" s="75">
        <f t="shared" si="11"/>
        <v>2021</v>
      </c>
      <c r="B768" s="76">
        <v>44232</v>
      </c>
      <c r="C768" s="86">
        <v>44232</v>
      </c>
      <c r="D768" s="77">
        <v>1163</v>
      </c>
      <c r="E768" s="80">
        <v>1152</v>
      </c>
      <c r="F768" s="80">
        <v>958</v>
      </c>
      <c r="G768" s="78">
        <v>0.67796610169491522</v>
      </c>
      <c r="H768" s="78">
        <v>0.74576271186440679</v>
      </c>
      <c r="I768" s="78">
        <v>0.76271186440677963</v>
      </c>
      <c r="J768" s="75">
        <v>59</v>
      </c>
      <c r="K768" s="79">
        <v>4.3287037037037035E-3</v>
      </c>
      <c r="L768" s="79">
        <v>5.4317129629629637E-3</v>
      </c>
      <c r="M768" s="79">
        <v>1.121527777777777E-2</v>
      </c>
      <c r="N768" s="75">
        <v>724</v>
      </c>
      <c r="O768" s="79">
        <v>1.8153935185185186E-2</v>
      </c>
      <c r="P768" s="79">
        <v>2.5759837962962964E-2</v>
      </c>
      <c r="Q768" s="79">
        <v>7.3998842592592637E-2</v>
      </c>
      <c r="R768" s="25">
        <v>623</v>
      </c>
      <c r="S768" s="25">
        <v>59</v>
      </c>
      <c r="T768" s="79">
        <v>2.1944292887544799E-2</v>
      </c>
      <c r="U768" s="80">
        <v>175.18720800000006</v>
      </c>
      <c r="V768" s="25">
        <v>1</v>
      </c>
      <c r="W768" s="75">
        <v>0</v>
      </c>
      <c r="X768" s="81">
        <v>1.0142666666666666</v>
      </c>
      <c r="Y768" s="80">
        <v>336.21666666666664</v>
      </c>
    </row>
    <row r="769" spans="1:25" hidden="1" x14ac:dyDescent="0.25">
      <c r="A769" s="75">
        <f t="shared" si="11"/>
        <v>2021</v>
      </c>
      <c r="B769" s="76">
        <v>44233</v>
      </c>
      <c r="C769" s="86">
        <v>44233</v>
      </c>
      <c r="D769" s="77">
        <v>1115</v>
      </c>
      <c r="E769" s="80">
        <v>1064</v>
      </c>
      <c r="F769" s="80">
        <v>879</v>
      </c>
      <c r="G769" s="78">
        <v>0.72</v>
      </c>
      <c r="H769" s="78">
        <v>0.74</v>
      </c>
      <c r="I769" s="78">
        <v>0.76</v>
      </c>
      <c r="J769" s="75">
        <v>50</v>
      </c>
      <c r="K769" s="79">
        <v>4.0914351851851849E-3</v>
      </c>
      <c r="L769" s="79">
        <v>4.7418981481481479E-3</v>
      </c>
      <c r="M769" s="79">
        <v>1.3529513888888888E-2</v>
      </c>
      <c r="N769" s="75">
        <v>706</v>
      </c>
      <c r="O769" s="79">
        <v>1.6047453703703706E-2</v>
      </c>
      <c r="P769" s="79">
        <v>2.1539351851851851E-2</v>
      </c>
      <c r="Q769" s="79">
        <v>5.5025462962962957E-2</v>
      </c>
      <c r="R769" s="25">
        <v>547</v>
      </c>
      <c r="S769" s="25">
        <v>63</v>
      </c>
      <c r="T769" s="79">
        <v>1.5998554913739988E-2</v>
      </c>
      <c r="U769" s="80">
        <v>85.348872666666637</v>
      </c>
      <c r="V769" s="25">
        <v>1</v>
      </c>
      <c r="W769" s="75">
        <v>1</v>
      </c>
      <c r="X769" s="81">
        <v>0.96976666666666667</v>
      </c>
      <c r="Y769" s="80">
        <v>295.06666666666666</v>
      </c>
    </row>
    <row r="770" spans="1:25" hidden="1" x14ac:dyDescent="0.25">
      <c r="A770" s="75">
        <f t="shared" si="11"/>
        <v>2021</v>
      </c>
      <c r="B770" s="76">
        <v>44234</v>
      </c>
      <c r="C770" s="86">
        <v>44234</v>
      </c>
      <c r="D770" s="77">
        <v>1128</v>
      </c>
      <c r="E770" s="80">
        <v>1110</v>
      </c>
      <c r="F770" s="80">
        <v>924</v>
      </c>
      <c r="G770" s="78">
        <v>0.64634146341463417</v>
      </c>
      <c r="H770" s="78">
        <v>0.73170731707317072</v>
      </c>
      <c r="I770" s="78">
        <v>0.73170731707317072</v>
      </c>
      <c r="J770" s="75">
        <v>82</v>
      </c>
      <c r="K770" s="79">
        <v>4.1087962962962962E-3</v>
      </c>
      <c r="L770" s="79">
        <v>5.6232638888888895E-3</v>
      </c>
      <c r="M770" s="79">
        <v>1.0103587962962964E-2</v>
      </c>
      <c r="N770" s="75">
        <v>691</v>
      </c>
      <c r="O770" s="79">
        <v>1.6863425925925928E-2</v>
      </c>
      <c r="P770" s="79">
        <v>2.3287037037037037E-2</v>
      </c>
      <c r="Q770" s="79">
        <v>7.3645833333333341E-2</v>
      </c>
      <c r="R770" s="25">
        <v>572</v>
      </c>
      <c r="S770" s="25">
        <v>82</v>
      </c>
      <c r="T770" s="79">
        <v>1.5894225974658869E-2</v>
      </c>
      <c r="U770" s="80">
        <v>86.171647833333324</v>
      </c>
      <c r="V770" s="25">
        <v>1</v>
      </c>
      <c r="W770" s="75">
        <v>1</v>
      </c>
      <c r="X770" s="81">
        <v>0.93469999999999998</v>
      </c>
      <c r="Y770" s="80">
        <v>283.18333333333334</v>
      </c>
    </row>
    <row r="771" spans="1:25" hidden="1" x14ac:dyDescent="0.25">
      <c r="A771" s="75">
        <f t="shared" ref="A771:A834" si="12">YEAR(C771)</f>
        <v>2021</v>
      </c>
      <c r="B771" s="76">
        <v>44235</v>
      </c>
      <c r="C771" s="86">
        <v>44235</v>
      </c>
      <c r="D771" s="77">
        <v>1225</v>
      </c>
      <c r="E771" s="80">
        <v>1168</v>
      </c>
      <c r="F771" s="80">
        <v>947</v>
      </c>
      <c r="G771" s="78">
        <v>0.71621621621621623</v>
      </c>
      <c r="H771" s="78">
        <v>0.7432432432432432</v>
      </c>
      <c r="I771" s="78">
        <v>0.79729729729729726</v>
      </c>
      <c r="J771" s="75">
        <v>74</v>
      </c>
      <c r="K771" s="79">
        <v>4.3344907407407412E-3</v>
      </c>
      <c r="L771" s="79">
        <v>5.2829861111111116E-3</v>
      </c>
      <c r="M771" s="79">
        <v>1.3555555555555546E-2</v>
      </c>
      <c r="N771" s="75">
        <v>691</v>
      </c>
      <c r="O771" s="79">
        <v>1.8530092592592595E-2</v>
      </c>
      <c r="P771" s="79">
        <v>2.825810185185185E-2</v>
      </c>
      <c r="Q771" s="79">
        <v>0.10929976851851851</v>
      </c>
      <c r="R771" s="25">
        <v>641</v>
      </c>
      <c r="S771" s="25">
        <v>61</v>
      </c>
      <c r="T771" s="79">
        <v>2.9086038989938095E-2</v>
      </c>
      <c r="U771" s="80">
        <v>251.23858600000005</v>
      </c>
      <c r="V771" s="25">
        <v>3</v>
      </c>
      <c r="W771" s="75">
        <v>0</v>
      </c>
      <c r="X771" s="81">
        <v>0.96406666666666663</v>
      </c>
      <c r="Y771" s="80">
        <v>336.0333333333333</v>
      </c>
    </row>
    <row r="772" spans="1:25" hidden="1" x14ac:dyDescent="0.25">
      <c r="A772" s="75">
        <f t="shared" si="12"/>
        <v>2021</v>
      </c>
      <c r="B772" s="76">
        <v>44236</v>
      </c>
      <c r="C772" s="86">
        <v>44236</v>
      </c>
      <c r="D772" s="77">
        <v>1055</v>
      </c>
      <c r="E772" s="80">
        <v>1094</v>
      </c>
      <c r="F772" s="80">
        <v>873</v>
      </c>
      <c r="G772" s="78">
        <v>0.70422535211267601</v>
      </c>
      <c r="H772" s="78">
        <v>0.76056338028169013</v>
      </c>
      <c r="I772" s="78">
        <v>0.80281690140845074</v>
      </c>
      <c r="J772" s="75">
        <v>71</v>
      </c>
      <c r="K772" s="79">
        <v>3.9814814814814817E-3</v>
      </c>
      <c r="L772" s="79">
        <v>5.1678240740740738E-3</v>
      </c>
      <c r="M772" s="79">
        <v>9.7974537037037041E-3</v>
      </c>
      <c r="N772" s="75">
        <v>633</v>
      </c>
      <c r="O772" s="79">
        <v>1.7685185185185186E-2</v>
      </c>
      <c r="P772" s="79">
        <v>2.8273148148148148E-2</v>
      </c>
      <c r="Q772" s="79">
        <v>8.6273148148148057E-2</v>
      </c>
      <c r="R772" s="25">
        <v>566</v>
      </c>
      <c r="S772" s="25">
        <v>72</v>
      </c>
      <c r="T772" s="79">
        <v>2.5642327099541191E-2</v>
      </c>
      <c r="U772" s="80">
        <v>195.33276133333328</v>
      </c>
      <c r="V772" s="25">
        <v>3</v>
      </c>
      <c r="W772" s="75">
        <v>0</v>
      </c>
      <c r="X772" s="81">
        <v>0.99759999999999993</v>
      </c>
      <c r="Y772" s="80">
        <v>392.6</v>
      </c>
    </row>
    <row r="773" spans="1:25" hidden="1" x14ac:dyDescent="0.25">
      <c r="A773" s="75">
        <f t="shared" si="12"/>
        <v>2021</v>
      </c>
      <c r="B773" s="76">
        <v>44237</v>
      </c>
      <c r="C773" s="86">
        <v>44237</v>
      </c>
      <c r="D773" s="77">
        <v>1139</v>
      </c>
      <c r="E773" s="80">
        <v>1145</v>
      </c>
      <c r="F773" s="80">
        <v>925</v>
      </c>
      <c r="G773" s="78">
        <v>0.68918918918918914</v>
      </c>
      <c r="H773" s="78">
        <v>0.72972972972972971</v>
      </c>
      <c r="I773" s="78">
        <v>0.7432432432432432</v>
      </c>
      <c r="J773" s="75">
        <v>74</v>
      </c>
      <c r="K773" s="79">
        <v>3.7268518518518523E-3</v>
      </c>
      <c r="L773" s="79">
        <v>4.8472222222222224E-3</v>
      </c>
      <c r="M773" s="79">
        <v>1.3529513888888876E-2</v>
      </c>
      <c r="N773" s="75">
        <v>691</v>
      </c>
      <c r="O773" s="79">
        <v>1.8553240740740742E-2</v>
      </c>
      <c r="P773" s="79">
        <v>2.7379050925925925E-2</v>
      </c>
      <c r="Q773" s="79">
        <v>0.1100034722222222</v>
      </c>
      <c r="R773" s="25">
        <v>622</v>
      </c>
      <c r="S773" s="25">
        <v>68</v>
      </c>
      <c r="T773" s="79">
        <v>2.549856301690042E-2</v>
      </c>
      <c r="U773" s="80">
        <v>215.85137183333342</v>
      </c>
      <c r="V773" s="25">
        <v>3</v>
      </c>
      <c r="W773" s="75">
        <v>0</v>
      </c>
      <c r="X773" s="81">
        <v>1.0029666666666666</v>
      </c>
      <c r="Y773" s="80">
        <v>427.41666666666669</v>
      </c>
    </row>
    <row r="774" spans="1:25" hidden="1" x14ac:dyDescent="0.25">
      <c r="A774" s="75">
        <f t="shared" si="12"/>
        <v>2021</v>
      </c>
      <c r="B774" s="76">
        <v>44238</v>
      </c>
      <c r="C774" s="86">
        <v>44238</v>
      </c>
      <c r="D774" s="77">
        <v>1094</v>
      </c>
      <c r="E774" s="80">
        <v>1072</v>
      </c>
      <c r="F774" s="80">
        <v>882</v>
      </c>
      <c r="G774" s="78">
        <v>0.6376811594202898</v>
      </c>
      <c r="H774" s="78">
        <v>0.6811594202898551</v>
      </c>
      <c r="I774" s="78">
        <v>0.76811594202898548</v>
      </c>
      <c r="J774" s="75">
        <v>69</v>
      </c>
      <c r="K774" s="79">
        <v>4.3750000000000004E-3</v>
      </c>
      <c r="L774" s="79">
        <v>5.7638888888888896E-3</v>
      </c>
      <c r="M774" s="79">
        <v>9.6851851851851821E-3</v>
      </c>
      <c r="N774" s="75">
        <v>669</v>
      </c>
      <c r="O774" s="79">
        <v>1.8078703703703704E-2</v>
      </c>
      <c r="P774" s="79">
        <v>2.5745370370370373E-2</v>
      </c>
      <c r="Q774" s="79">
        <v>9.5074074074074102E-2</v>
      </c>
      <c r="R774" s="25">
        <v>588</v>
      </c>
      <c r="S774" s="25">
        <v>50</v>
      </c>
      <c r="T774" s="79">
        <v>2.1954040457375475E-2</v>
      </c>
      <c r="U774" s="80">
        <v>163.459428</v>
      </c>
      <c r="V774" s="25">
        <v>3</v>
      </c>
      <c r="W774" s="75">
        <v>0</v>
      </c>
      <c r="X774" s="81">
        <v>0.98663333333333336</v>
      </c>
      <c r="Y774" s="80">
        <v>353.95</v>
      </c>
    </row>
    <row r="775" spans="1:25" hidden="1" x14ac:dyDescent="0.25">
      <c r="A775" s="75">
        <f t="shared" si="12"/>
        <v>2021</v>
      </c>
      <c r="B775" s="76">
        <v>44239</v>
      </c>
      <c r="C775" s="86">
        <v>44239</v>
      </c>
      <c r="D775" s="77">
        <v>1115</v>
      </c>
      <c r="E775" s="80">
        <v>1077</v>
      </c>
      <c r="F775" s="80">
        <v>911</v>
      </c>
      <c r="G775" s="78">
        <v>0.70588235294117652</v>
      </c>
      <c r="H775" s="78">
        <v>0.75</v>
      </c>
      <c r="I775" s="78">
        <v>0.79411764705882348</v>
      </c>
      <c r="J775" s="75">
        <v>68</v>
      </c>
      <c r="K775" s="79">
        <v>4.1898148148148146E-3</v>
      </c>
      <c r="L775" s="79">
        <v>5.2123842592592604E-3</v>
      </c>
      <c r="M775" s="79">
        <v>9.5040509259259245E-3</v>
      </c>
      <c r="N775" s="75">
        <v>710</v>
      </c>
      <c r="O775" s="79">
        <v>1.8240740740740741E-2</v>
      </c>
      <c r="P775" s="79">
        <v>2.69375E-2</v>
      </c>
      <c r="Q775" s="79">
        <v>7.0916087962962962E-2</v>
      </c>
      <c r="R775" s="25">
        <v>580</v>
      </c>
      <c r="S775" s="25">
        <v>79</v>
      </c>
      <c r="T775" s="79">
        <v>1.9790541409465019E-2</v>
      </c>
      <c r="U775" s="80">
        <v>132.43859966666668</v>
      </c>
      <c r="V775" s="25">
        <v>1</v>
      </c>
      <c r="W775" s="75">
        <v>2</v>
      </c>
      <c r="X775" s="81">
        <v>0.9854666666666666</v>
      </c>
      <c r="Y775" s="80">
        <v>328.63333333333333</v>
      </c>
    </row>
    <row r="776" spans="1:25" hidden="1" x14ac:dyDescent="0.25">
      <c r="A776" s="75">
        <f t="shared" si="12"/>
        <v>2021</v>
      </c>
      <c r="B776" s="76">
        <v>44240</v>
      </c>
      <c r="C776" s="86">
        <v>44240</v>
      </c>
      <c r="D776" s="77">
        <v>1189</v>
      </c>
      <c r="E776" s="80">
        <v>1118</v>
      </c>
      <c r="F776" s="80">
        <v>919</v>
      </c>
      <c r="G776" s="78">
        <v>0.66129032258064513</v>
      </c>
      <c r="H776" s="78">
        <v>0.69354838709677424</v>
      </c>
      <c r="I776" s="78">
        <v>0.72580645161290325</v>
      </c>
      <c r="J776" s="75">
        <v>62</v>
      </c>
      <c r="K776" s="79">
        <v>4.9826388888888897E-3</v>
      </c>
      <c r="L776" s="79">
        <v>5.4907407407407405E-3</v>
      </c>
      <c r="M776" s="79">
        <v>8.953703703703705E-3</v>
      </c>
      <c r="N776" s="75">
        <v>719</v>
      </c>
      <c r="O776" s="79">
        <v>1.607638888888889E-2</v>
      </c>
      <c r="P776" s="79">
        <v>2.4814814814814817E-2</v>
      </c>
      <c r="Q776" s="79">
        <v>8.911921296296299E-2</v>
      </c>
      <c r="R776" s="25">
        <v>589</v>
      </c>
      <c r="S776" s="25">
        <v>68</v>
      </c>
      <c r="T776" s="79">
        <v>1.847775100387377E-2</v>
      </c>
      <c r="U776" s="80">
        <v>100.40804416666663</v>
      </c>
      <c r="V776" s="25">
        <v>2</v>
      </c>
      <c r="W776" s="75">
        <v>0</v>
      </c>
      <c r="X776" s="81">
        <v>0.94580000000000009</v>
      </c>
      <c r="Y776" s="80">
        <v>309.25</v>
      </c>
    </row>
    <row r="777" spans="1:25" hidden="1" x14ac:dyDescent="0.25">
      <c r="A777" s="75">
        <f t="shared" si="12"/>
        <v>2021</v>
      </c>
      <c r="B777" s="76">
        <v>44241</v>
      </c>
      <c r="C777" s="86">
        <v>44241</v>
      </c>
      <c r="D777" s="77">
        <v>1154</v>
      </c>
      <c r="E777" s="80">
        <v>1079</v>
      </c>
      <c r="F777" s="80">
        <v>859</v>
      </c>
      <c r="G777" s="78">
        <v>0.61538461538461542</v>
      </c>
      <c r="H777" s="78">
        <v>0.66153846153846152</v>
      </c>
      <c r="I777" s="78">
        <v>0.70769230769230773</v>
      </c>
      <c r="J777" s="75">
        <v>65</v>
      </c>
      <c r="K777" s="79">
        <v>4.7800925925925927E-3</v>
      </c>
      <c r="L777" s="79">
        <v>5.9305555555555561E-3</v>
      </c>
      <c r="M777" s="79">
        <v>1.1430555555555551E-2</v>
      </c>
      <c r="N777" s="75">
        <v>693</v>
      </c>
      <c r="O777" s="79">
        <v>2.1979166666666668E-2</v>
      </c>
      <c r="P777" s="79">
        <v>3.2363425925925934E-2</v>
      </c>
      <c r="Q777" s="79">
        <v>0.11603472222222221</v>
      </c>
      <c r="R777" s="25">
        <v>550</v>
      </c>
      <c r="S777" s="25">
        <v>71</v>
      </c>
      <c r="T777" s="79">
        <v>2.2948081594024981E-2</v>
      </c>
      <c r="U777" s="80">
        <v>160.49081933333332</v>
      </c>
      <c r="V777" s="25">
        <v>2</v>
      </c>
      <c r="W777" s="75">
        <v>0</v>
      </c>
      <c r="X777" s="81">
        <v>0.91069999999999995</v>
      </c>
      <c r="Y777" s="80">
        <v>333.71666666666664</v>
      </c>
    </row>
    <row r="778" spans="1:25" hidden="1" x14ac:dyDescent="0.25">
      <c r="A778" s="75">
        <f t="shared" si="12"/>
        <v>2021</v>
      </c>
      <c r="B778" s="76">
        <v>44242</v>
      </c>
      <c r="C778" s="86">
        <v>44242</v>
      </c>
      <c r="D778" s="77">
        <v>1406</v>
      </c>
      <c r="E778" s="80">
        <v>1303</v>
      </c>
      <c r="F778" s="80">
        <v>978</v>
      </c>
      <c r="G778" s="78">
        <v>0.59493670886075944</v>
      </c>
      <c r="H778" s="78">
        <v>0.620253164556962</v>
      </c>
      <c r="I778" s="78">
        <v>0.65822784810126578</v>
      </c>
      <c r="J778" s="75">
        <v>80</v>
      </c>
      <c r="K778" s="79">
        <v>4.7395833333333335E-3</v>
      </c>
      <c r="L778" s="79">
        <v>6.6562500000000007E-3</v>
      </c>
      <c r="M778" s="79">
        <v>1.4817129629629625E-2</v>
      </c>
      <c r="N778" s="75">
        <v>721</v>
      </c>
      <c r="O778" s="79">
        <v>3.0115740740740742E-2</v>
      </c>
      <c r="P778" s="79">
        <v>4.7708333333333339E-2</v>
      </c>
      <c r="Q778" s="79">
        <v>0.15425925925925926</v>
      </c>
      <c r="R778" s="25">
        <v>653</v>
      </c>
      <c r="S778" s="25">
        <v>84</v>
      </c>
      <c r="T778" s="79">
        <v>4.0737924715426428E-2</v>
      </c>
      <c r="U778" s="80">
        <v>390.3158115</v>
      </c>
      <c r="V778" s="25">
        <v>3</v>
      </c>
      <c r="W778" s="75">
        <v>0</v>
      </c>
      <c r="X778" s="81">
        <v>0.93410000000000004</v>
      </c>
      <c r="Y778" s="80">
        <v>435.3</v>
      </c>
    </row>
    <row r="779" spans="1:25" hidden="1" x14ac:dyDescent="0.25">
      <c r="A779" s="75">
        <f t="shared" si="12"/>
        <v>2021</v>
      </c>
      <c r="B779" s="76">
        <v>44243</v>
      </c>
      <c r="C779" s="86">
        <v>44243</v>
      </c>
      <c r="D779" s="77">
        <v>1364</v>
      </c>
      <c r="E779" s="80">
        <v>1217</v>
      </c>
      <c r="F779" s="80">
        <v>906</v>
      </c>
      <c r="G779" s="78">
        <v>0.5444444444444444</v>
      </c>
      <c r="H779" s="78">
        <v>0.6</v>
      </c>
      <c r="I779" s="78">
        <v>0.67777777777777781</v>
      </c>
      <c r="J779" s="75">
        <v>90</v>
      </c>
      <c r="K779" s="79">
        <v>4.9652777777777785E-3</v>
      </c>
      <c r="L779" s="79">
        <v>6.5752314814814805E-3</v>
      </c>
      <c r="M779" s="79">
        <v>1.5163194444444446E-2</v>
      </c>
      <c r="N779" s="75">
        <v>662</v>
      </c>
      <c r="O779" s="79">
        <v>4.3570601851851853E-2</v>
      </c>
      <c r="P779" s="79">
        <v>6.4820601851851858E-2</v>
      </c>
      <c r="Q779" s="79">
        <v>0.20877025462962964</v>
      </c>
      <c r="R779" s="25">
        <v>579</v>
      </c>
      <c r="S779" s="25">
        <v>84</v>
      </c>
      <c r="T779" s="79">
        <v>3.7263254990947223E-2</v>
      </c>
      <c r="U779" s="80">
        <v>389.14776116666673</v>
      </c>
      <c r="V779" s="25">
        <v>4</v>
      </c>
      <c r="W779" s="75">
        <v>2</v>
      </c>
      <c r="X779" s="81">
        <v>0.94933333333333325</v>
      </c>
      <c r="Y779" s="80">
        <v>466.61666666666667</v>
      </c>
    </row>
    <row r="780" spans="1:25" hidden="1" x14ac:dyDescent="0.25">
      <c r="A780" s="75">
        <f t="shared" si="12"/>
        <v>2021</v>
      </c>
      <c r="B780" s="76">
        <v>44244</v>
      </c>
      <c r="C780" s="86">
        <v>44244</v>
      </c>
      <c r="D780" s="77">
        <v>1208</v>
      </c>
      <c r="E780" s="80">
        <v>1194</v>
      </c>
      <c r="F780" s="80">
        <v>949</v>
      </c>
      <c r="G780" s="78">
        <v>0.64556962025316456</v>
      </c>
      <c r="H780" s="78">
        <v>0.65822784810126578</v>
      </c>
      <c r="I780" s="78">
        <v>0.67088607594936711</v>
      </c>
      <c r="J780" s="75">
        <v>80</v>
      </c>
      <c r="K780" s="79">
        <v>4.3807870370370372E-3</v>
      </c>
      <c r="L780" s="79">
        <v>5.6875000000000007E-3</v>
      </c>
      <c r="M780" s="79">
        <v>1.6829861111111111E-2</v>
      </c>
      <c r="N780" s="75">
        <v>707</v>
      </c>
      <c r="O780" s="79">
        <v>2.2523148148148146E-2</v>
      </c>
      <c r="P780" s="79">
        <v>3.4799768518518528E-2</v>
      </c>
      <c r="Q780" s="79">
        <v>0.12162731481481481</v>
      </c>
      <c r="R780" s="25">
        <v>619</v>
      </c>
      <c r="S780" s="25">
        <v>86</v>
      </c>
      <c r="T780" s="79">
        <v>2.6737740539617496E-2</v>
      </c>
      <c r="U780" s="80">
        <v>252.2296988333334</v>
      </c>
      <c r="V780" s="25">
        <v>4</v>
      </c>
      <c r="W780" s="75">
        <v>5</v>
      </c>
      <c r="X780" s="81">
        <v>0.9788</v>
      </c>
      <c r="Y780" s="80">
        <v>386.68333333333334</v>
      </c>
    </row>
    <row r="781" spans="1:25" hidden="1" x14ac:dyDescent="0.25">
      <c r="A781" s="75">
        <f t="shared" si="12"/>
        <v>2021</v>
      </c>
      <c r="B781" s="76">
        <v>44245</v>
      </c>
      <c r="C781" s="86">
        <v>44245</v>
      </c>
      <c r="D781" s="77">
        <v>1230</v>
      </c>
      <c r="E781" s="80">
        <v>1208</v>
      </c>
      <c r="F781" s="80">
        <v>955</v>
      </c>
      <c r="G781" s="78">
        <v>0.70588235294117652</v>
      </c>
      <c r="H781" s="78">
        <v>0.76470588235294112</v>
      </c>
      <c r="I781" s="78">
        <v>0.79411764705882348</v>
      </c>
      <c r="J781" s="75">
        <v>68</v>
      </c>
      <c r="K781" s="79">
        <v>4.4907407407407413E-3</v>
      </c>
      <c r="L781" s="79">
        <v>5.1643518518518523E-3</v>
      </c>
      <c r="M781" s="79">
        <v>9.5115740740740751E-3</v>
      </c>
      <c r="N781" s="75">
        <v>730</v>
      </c>
      <c r="O781" s="79">
        <v>2.2748842592592598E-2</v>
      </c>
      <c r="P781" s="79">
        <v>3.4948495370370376E-2</v>
      </c>
      <c r="Q781" s="79">
        <v>0.12394444444444443</v>
      </c>
      <c r="R781" s="25">
        <v>635</v>
      </c>
      <c r="S781" s="25">
        <v>73</v>
      </c>
      <c r="T781" s="79">
        <v>2.7810689557613167E-2</v>
      </c>
      <c r="U781" s="80">
        <v>223.85804233333323</v>
      </c>
      <c r="V781" s="25">
        <v>3</v>
      </c>
      <c r="W781" s="75">
        <v>0</v>
      </c>
      <c r="X781" s="81">
        <v>0.9844666666666666</v>
      </c>
      <c r="Y781" s="80">
        <v>358.51666666666665</v>
      </c>
    </row>
    <row r="782" spans="1:25" hidden="1" x14ac:dyDescent="0.25">
      <c r="A782" s="75">
        <f t="shared" si="12"/>
        <v>2021</v>
      </c>
      <c r="B782" s="76">
        <v>44246</v>
      </c>
      <c r="C782" s="86">
        <v>44246</v>
      </c>
      <c r="D782" s="77">
        <v>1244</v>
      </c>
      <c r="E782" s="80">
        <v>1188</v>
      </c>
      <c r="F782" s="80">
        <v>925</v>
      </c>
      <c r="G782" s="78">
        <v>0.64935064935064934</v>
      </c>
      <c r="H782" s="78">
        <v>0.68831168831168832</v>
      </c>
      <c r="I782" s="78">
        <v>0.79220779220779225</v>
      </c>
      <c r="J782" s="75">
        <v>77</v>
      </c>
      <c r="K782" s="79">
        <v>3.9467592592592592E-3</v>
      </c>
      <c r="L782" s="79">
        <v>5.6944444444444438E-3</v>
      </c>
      <c r="M782" s="79">
        <v>1.0842592592592595E-2</v>
      </c>
      <c r="N782" s="75">
        <v>675</v>
      </c>
      <c r="O782" s="79">
        <v>2.7986111111111111E-2</v>
      </c>
      <c r="P782" s="79">
        <v>4.0071759259259265E-2</v>
      </c>
      <c r="Q782" s="79">
        <v>0.13091782407407407</v>
      </c>
      <c r="R782" s="25">
        <v>624</v>
      </c>
      <c r="S782" s="25">
        <v>73</v>
      </c>
      <c r="T782" s="79">
        <v>2.8192516622222212E-2</v>
      </c>
      <c r="U782" s="80">
        <v>241.540536</v>
      </c>
      <c r="V782" s="25">
        <v>3</v>
      </c>
      <c r="W782" s="75">
        <v>0</v>
      </c>
      <c r="X782" s="81">
        <v>0.97710000000000008</v>
      </c>
      <c r="Y782" s="80">
        <v>470.63333333333333</v>
      </c>
    </row>
    <row r="783" spans="1:25" hidden="1" x14ac:dyDescent="0.25">
      <c r="A783" s="75">
        <f t="shared" si="12"/>
        <v>2021</v>
      </c>
      <c r="B783" s="76">
        <v>44247</v>
      </c>
      <c r="C783" s="86">
        <v>44247</v>
      </c>
      <c r="D783" s="77">
        <v>1325</v>
      </c>
      <c r="E783" s="80">
        <v>1212</v>
      </c>
      <c r="F783" s="80">
        <v>955</v>
      </c>
      <c r="G783" s="78">
        <v>0.6</v>
      </c>
      <c r="H783" s="78">
        <v>0.68888888888888888</v>
      </c>
      <c r="I783" s="78">
        <v>0.73333333333333328</v>
      </c>
      <c r="J783" s="75">
        <v>90</v>
      </c>
      <c r="K783" s="79">
        <v>4.3576388888888892E-3</v>
      </c>
      <c r="L783" s="79">
        <v>6.1099537037037042E-3</v>
      </c>
      <c r="M783" s="79">
        <v>1.0945601851851852E-2</v>
      </c>
      <c r="N783" s="75">
        <v>725</v>
      </c>
      <c r="O783" s="79">
        <v>2.5578703703703708E-2</v>
      </c>
      <c r="P783" s="79">
        <v>3.7796296296296293E-2</v>
      </c>
      <c r="Q783" s="79">
        <v>0.13577314814814798</v>
      </c>
      <c r="R783" s="25">
        <v>616</v>
      </c>
      <c r="S783" s="25">
        <v>70</v>
      </c>
      <c r="T783" s="79">
        <v>2.1317417755991278E-2</v>
      </c>
      <c r="U783" s="80">
        <v>174.59943250000009</v>
      </c>
      <c r="V783" s="25">
        <v>3</v>
      </c>
      <c r="W783" s="75">
        <v>0</v>
      </c>
      <c r="X783" s="81">
        <v>0.94850000000000001</v>
      </c>
      <c r="Y783" s="80">
        <v>371.63333333333333</v>
      </c>
    </row>
    <row r="784" spans="1:25" hidden="1" x14ac:dyDescent="0.25">
      <c r="A784" s="75">
        <f t="shared" si="12"/>
        <v>2021</v>
      </c>
      <c r="B784" s="76">
        <v>44248</v>
      </c>
      <c r="C784" s="86">
        <v>44248</v>
      </c>
      <c r="D784" s="77">
        <v>1255</v>
      </c>
      <c r="E784" s="80">
        <v>1152</v>
      </c>
      <c r="F784" s="80">
        <v>925</v>
      </c>
      <c r="G784" s="78">
        <v>0.62318840579710144</v>
      </c>
      <c r="H784" s="78">
        <v>0.69565217391304346</v>
      </c>
      <c r="I784" s="78">
        <v>0.75362318840579712</v>
      </c>
      <c r="J784" s="75">
        <v>69</v>
      </c>
      <c r="K784" s="79">
        <v>4.4444444444444444E-3</v>
      </c>
      <c r="L784" s="79">
        <v>5.7592592592592608E-3</v>
      </c>
      <c r="M784" s="79">
        <v>1.2543981481481477E-2</v>
      </c>
      <c r="N784" s="75">
        <v>746</v>
      </c>
      <c r="O784" s="79">
        <v>2.1273148148148149E-2</v>
      </c>
      <c r="P784" s="79">
        <v>2.949826388888889E-2</v>
      </c>
      <c r="Q784" s="79">
        <v>8.588831018518521E-2</v>
      </c>
      <c r="R784" s="25">
        <v>579</v>
      </c>
      <c r="S784" s="25">
        <v>92</v>
      </c>
      <c r="T784" s="79">
        <v>2.2843126584881926E-2</v>
      </c>
      <c r="U784" s="80">
        <v>181.98498466666666</v>
      </c>
      <c r="V784" s="25">
        <v>3</v>
      </c>
      <c r="W784" s="75">
        <v>0</v>
      </c>
      <c r="X784" s="81">
        <v>0.95543333333333325</v>
      </c>
      <c r="Y784" s="80">
        <v>344.83333333333331</v>
      </c>
    </row>
    <row r="785" spans="1:25" hidden="1" x14ac:dyDescent="0.25">
      <c r="A785" s="75">
        <f t="shared" si="12"/>
        <v>2021</v>
      </c>
      <c r="B785" s="76">
        <v>44249</v>
      </c>
      <c r="C785" s="86">
        <v>44249</v>
      </c>
      <c r="D785" s="77">
        <v>1399</v>
      </c>
      <c r="E785" s="80">
        <v>1293</v>
      </c>
      <c r="F785" s="80">
        <v>999</v>
      </c>
      <c r="G785" s="78">
        <v>0.57333333333333336</v>
      </c>
      <c r="H785" s="78">
        <v>0.66666666666666663</v>
      </c>
      <c r="I785" s="78">
        <v>0.76</v>
      </c>
      <c r="J785" s="75">
        <v>75</v>
      </c>
      <c r="K785" s="79">
        <v>4.9652777777777785E-3</v>
      </c>
      <c r="L785" s="79">
        <v>6.0578703703703706E-3</v>
      </c>
      <c r="M785" s="79">
        <v>1.0238425925925925E-2</v>
      </c>
      <c r="N785" s="75">
        <v>770</v>
      </c>
      <c r="O785" s="79">
        <v>2.8692129629629626E-2</v>
      </c>
      <c r="P785" s="79">
        <v>4.1249421296296301E-2</v>
      </c>
      <c r="Q785" s="79">
        <v>0.15981712962962957</v>
      </c>
      <c r="R785" s="25">
        <v>688</v>
      </c>
      <c r="S785" s="25">
        <v>72</v>
      </c>
      <c r="T785" s="79">
        <v>3.7551448375638619E-2</v>
      </c>
      <c r="U785" s="80">
        <v>383.92497099999986</v>
      </c>
      <c r="V785" s="25">
        <v>3</v>
      </c>
      <c r="W785" s="75">
        <v>0</v>
      </c>
      <c r="X785" s="81">
        <v>0.97173333333333334</v>
      </c>
      <c r="Y785" s="80">
        <v>464.16666666666669</v>
      </c>
    </row>
    <row r="786" spans="1:25" hidden="1" x14ac:dyDescent="0.25">
      <c r="A786" s="75">
        <f t="shared" si="12"/>
        <v>2021</v>
      </c>
      <c r="B786" s="76">
        <v>44250</v>
      </c>
      <c r="C786" s="86">
        <v>44250</v>
      </c>
      <c r="D786" s="77">
        <v>1201</v>
      </c>
      <c r="E786" s="80">
        <v>1107</v>
      </c>
      <c r="F786" s="80">
        <v>869</v>
      </c>
      <c r="G786" s="78">
        <v>0.54838709677419351</v>
      </c>
      <c r="H786" s="78">
        <v>0.59677419354838712</v>
      </c>
      <c r="I786" s="78">
        <v>0.67741935483870963</v>
      </c>
      <c r="J786" s="75">
        <v>62</v>
      </c>
      <c r="K786" s="79">
        <v>4.890046296296296E-3</v>
      </c>
      <c r="L786" s="79">
        <v>6.5914351851851846E-3</v>
      </c>
      <c r="M786" s="79">
        <v>1.2243055555555556E-2</v>
      </c>
      <c r="N786" s="75">
        <v>667</v>
      </c>
      <c r="O786" s="79">
        <v>2.3692129629629632E-2</v>
      </c>
      <c r="P786" s="79">
        <v>3.476967592592594E-2</v>
      </c>
      <c r="Q786" s="79">
        <v>0.11285416666666655</v>
      </c>
      <c r="R786" s="25">
        <v>565</v>
      </c>
      <c r="S786" s="25">
        <v>66</v>
      </c>
      <c r="T786" s="79">
        <v>3.124533494454438E-2</v>
      </c>
      <c r="U786" s="80">
        <v>313.52998566666668</v>
      </c>
      <c r="V786" s="25">
        <v>3</v>
      </c>
      <c r="W786" s="75">
        <v>0</v>
      </c>
      <c r="X786" s="81">
        <v>0.9700333333333333</v>
      </c>
      <c r="Y786" s="80">
        <v>397.65</v>
      </c>
    </row>
    <row r="787" spans="1:25" hidden="1" x14ac:dyDescent="0.25">
      <c r="A787" s="75">
        <f t="shared" si="12"/>
        <v>2021</v>
      </c>
      <c r="B787" s="76">
        <v>44251</v>
      </c>
      <c r="C787" s="86">
        <v>44251</v>
      </c>
      <c r="D787" s="77">
        <v>1180</v>
      </c>
      <c r="E787" s="80">
        <v>1127</v>
      </c>
      <c r="F787" s="80">
        <v>910</v>
      </c>
      <c r="G787" s="78">
        <v>0.60655737704918034</v>
      </c>
      <c r="H787" s="78">
        <v>0.67213114754098358</v>
      </c>
      <c r="I787" s="78">
        <v>0.78688524590163933</v>
      </c>
      <c r="J787" s="75">
        <v>61</v>
      </c>
      <c r="K787" s="79">
        <v>4.5949074074074069E-3</v>
      </c>
      <c r="L787" s="79">
        <v>5.9953703703703705E-3</v>
      </c>
      <c r="M787" s="79">
        <v>1.3148148148148148E-2</v>
      </c>
      <c r="N787" s="75">
        <v>718</v>
      </c>
      <c r="O787" s="79">
        <v>2.1666666666666671E-2</v>
      </c>
      <c r="P787" s="79">
        <v>3.3528356481481489E-2</v>
      </c>
      <c r="Q787" s="79">
        <v>0.11978414351851843</v>
      </c>
      <c r="R787" s="25">
        <v>607</v>
      </c>
      <c r="S787" s="25">
        <v>74</v>
      </c>
      <c r="T787" s="79">
        <v>2.8043467289507181E-2</v>
      </c>
      <c r="U787" s="80">
        <v>219.80498883333343</v>
      </c>
      <c r="V787" s="25">
        <v>2</v>
      </c>
      <c r="W787" s="75">
        <v>0</v>
      </c>
      <c r="X787" s="81">
        <v>0.97509999999999997</v>
      </c>
      <c r="Y787" s="80">
        <v>352.18333333333334</v>
      </c>
    </row>
    <row r="788" spans="1:25" hidden="1" x14ac:dyDescent="0.25">
      <c r="A788" s="75">
        <f t="shared" si="12"/>
        <v>2021</v>
      </c>
      <c r="B788" s="76">
        <v>44252</v>
      </c>
      <c r="C788" s="86">
        <v>44252</v>
      </c>
      <c r="D788" s="77">
        <v>1156</v>
      </c>
      <c r="E788" s="80">
        <v>1125</v>
      </c>
      <c r="F788" s="80">
        <v>919</v>
      </c>
      <c r="G788" s="78">
        <v>0.67213114754098358</v>
      </c>
      <c r="H788" s="78">
        <v>0.72131147540983609</v>
      </c>
      <c r="I788" s="78">
        <v>0.80327868852459017</v>
      </c>
      <c r="J788" s="75">
        <v>61</v>
      </c>
      <c r="K788" s="79">
        <v>4.31712962962963E-3</v>
      </c>
      <c r="L788" s="79">
        <v>5.3819444444444444E-3</v>
      </c>
      <c r="M788" s="79">
        <v>1.2986111111111111E-2</v>
      </c>
      <c r="N788" s="75">
        <v>702</v>
      </c>
      <c r="O788" s="79">
        <v>2.2939814814814816E-2</v>
      </c>
      <c r="P788" s="79">
        <v>3.3422453703703711E-2</v>
      </c>
      <c r="Q788" s="79">
        <v>0.11190162037037027</v>
      </c>
      <c r="R788" s="25">
        <v>599</v>
      </c>
      <c r="S788" s="25">
        <v>79</v>
      </c>
      <c r="T788" s="79">
        <v>3.3452003391203709E-2</v>
      </c>
      <c r="U788" s="80">
        <v>301.58859183333334</v>
      </c>
      <c r="V788" s="25">
        <v>2</v>
      </c>
      <c r="W788" s="75">
        <v>0</v>
      </c>
      <c r="X788" s="81">
        <v>0.96799999999999997</v>
      </c>
      <c r="Y788" s="80">
        <v>404.08333333333331</v>
      </c>
    </row>
    <row r="789" spans="1:25" hidden="1" x14ac:dyDescent="0.25">
      <c r="A789" s="75">
        <f t="shared" si="12"/>
        <v>2021</v>
      </c>
      <c r="B789" s="76">
        <v>44253</v>
      </c>
      <c r="C789" s="86">
        <v>44253</v>
      </c>
      <c r="D789" s="77">
        <v>1261</v>
      </c>
      <c r="E789" s="80">
        <v>1192</v>
      </c>
      <c r="F789" s="80">
        <v>928</v>
      </c>
      <c r="G789" s="78">
        <v>0.66666666666666663</v>
      </c>
      <c r="H789" s="78">
        <v>0.76811594202898548</v>
      </c>
      <c r="I789" s="78">
        <v>0.79710144927536231</v>
      </c>
      <c r="J789" s="75">
        <v>70</v>
      </c>
      <c r="K789" s="79">
        <v>4.2650462962962963E-3</v>
      </c>
      <c r="L789" s="79">
        <v>5.0254629629629642E-3</v>
      </c>
      <c r="M789" s="79">
        <v>1.2717592592592593E-2</v>
      </c>
      <c r="N789" s="75">
        <v>703</v>
      </c>
      <c r="O789" s="79">
        <v>2.2199074074074072E-2</v>
      </c>
      <c r="P789" s="79">
        <v>3.0906250000000003E-2</v>
      </c>
      <c r="Q789" s="79">
        <v>0.11761921296296293</v>
      </c>
      <c r="R789" s="25">
        <v>617</v>
      </c>
      <c r="S789" s="25">
        <v>74</v>
      </c>
      <c r="T789" s="79">
        <v>2.3771459195640183E-2</v>
      </c>
      <c r="U789" s="80">
        <v>213.94692266666686</v>
      </c>
      <c r="V789" s="25">
        <v>3</v>
      </c>
      <c r="W789" s="75">
        <v>0</v>
      </c>
      <c r="X789" s="81">
        <v>0.97900000000000009</v>
      </c>
      <c r="Y789" s="80">
        <v>423.18333333333334</v>
      </c>
    </row>
    <row r="790" spans="1:25" hidden="1" x14ac:dyDescent="0.25">
      <c r="A790" s="75">
        <f t="shared" si="12"/>
        <v>2021</v>
      </c>
      <c r="B790" s="76">
        <v>44254</v>
      </c>
      <c r="C790" s="86">
        <v>44254</v>
      </c>
      <c r="D790" s="77">
        <v>1260</v>
      </c>
      <c r="E790" s="80">
        <v>1174</v>
      </c>
      <c r="F790" s="80">
        <v>931</v>
      </c>
      <c r="G790" s="78">
        <v>0.6428571428571429</v>
      </c>
      <c r="H790" s="78">
        <v>0.73809523809523814</v>
      </c>
      <c r="I790" s="78">
        <v>0.77380952380952384</v>
      </c>
      <c r="J790" s="75">
        <v>84</v>
      </c>
      <c r="K790" s="79">
        <v>4.2766203703703707E-3</v>
      </c>
      <c r="L790" s="79">
        <v>5.5711805555555575E-3</v>
      </c>
      <c r="M790" s="79">
        <v>1.151273148148148E-2</v>
      </c>
      <c r="N790" s="75">
        <v>730</v>
      </c>
      <c r="O790" s="79">
        <v>2.3084490740740742E-2</v>
      </c>
      <c r="P790" s="79">
        <v>3.3526620370370373E-2</v>
      </c>
      <c r="Q790" s="79">
        <v>9.2164351851851817E-2</v>
      </c>
      <c r="R790" s="25">
        <v>605</v>
      </c>
      <c r="S790" s="25">
        <v>72</v>
      </c>
      <c r="T790" s="79">
        <v>2.3955409448998162E-2</v>
      </c>
      <c r="U790" s="80">
        <v>206.89193349999982</v>
      </c>
      <c r="V790" s="25">
        <v>3</v>
      </c>
      <c r="W790" s="75">
        <v>0</v>
      </c>
      <c r="X790" s="81">
        <v>0.94093333333333329</v>
      </c>
      <c r="Y790" s="80">
        <v>344.16666666666669</v>
      </c>
    </row>
    <row r="791" spans="1:25" hidden="1" x14ac:dyDescent="0.25">
      <c r="A791" s="75">
        <f t="shared" si="12"/>
        <v>2021</v>
      </c>
      <c r="B791" s="76">
        <v>44255</v>
      </c>
      <c r="C791" s="86">
        <v>44255</v>
      </c>
      <c r="D791" s="77">
        <v>1150</v>
      </c>
      <c r="E791" s="80">
        <v>1064</v>
      </c>
      <c r="F791" s="80">
        <v>842</v>
      </c>
      <c r="G791" s="78">
        <v>0.82666666666666666</v>
      </c>
      <c r="H791" s="78">
        <v>0.82666666666666666</v>
      </c>
      <c r="I791" s="78">
        <v>0.84</v>
      </c>
      <c r="J791" s="75">
        <v>75</v>
      </c>
      <c r="K791" s="79">
        <v>3.3333333333333335E-3</v>
      </c>
      <c r="L791" s="79">
        <v>4.1064814814814818E-3</v>
      </c>
      <c r="M791" s="79">
        <v>1.0086805555555552E-2</v>
      </c>
      <c r="N791" s="75">
        <v>655</v>
      </c>
      <c r="O791" s="79">
        <v>1.9722222222222221E-2</v>
      </c>
      <c r="P791" s="79">
        <v>2.7884837962962965E-2</v>
      </c>
      <c r="Q791" s="79">
        <v>9.412094907407409E-2</v>
      </c>
      <c r="R791" s="25">
        <v>544</v>
      </c>
      <c r="S791" s="25">
        <v>61</v>
      </c>
      <c r="T791" s="79">
        <v>2.3899281648662566E-2</v>
      </c>
      <c r="U791" s="80">
        <v>186.63581300000004</v>
      </c>
      <c r="V791" s="25">
        <v>2</v>
      </c>
      <c r="W791" s="75">
        <v>0</v>
      </c>
      <c r="X791" s="81">
        <v>0.93730000000000002</v>
      </c>
      <c r="Y791" s="80">
        <v>329.46666666666664</v>
      </c>
    </row>
    <row r="792" spans="1:25" hidden="1" x14ac:dyDescent="0.25">
      <c r="A792" s="75">
        <f t="shared" si="12"/>
        <v>2021</v>
      </c>
      <c r="B792" s="76">
        <v>44256</v>
      </c>
      <c r="C792" s="86">
        <v>44256</v>
      </c>
      <c r="D792" s="77">
        <v>1234</v>
      </c>
      <c r="E792" s="80">
        <v>1184</v>
      </c>
      <c r="F792" s="80">
        <v>982</v>
      </c>
      <c r="G792" s="78">
        <v>0.68253968253968256</v>
      </c>
      <c r="H792" s="78">
        <v>0.76190476190476186</v>
      </c>
      <c r="I792" s="78">
        <v>0.80952380952380953</v>
      </c>
      <c r="J792" s="75">
        <v>63</v>
      </c>
      <c r="K792" s="79">
        <v>4.363425925925926E-3</v>
      </c>
      <c r="L792" s="79">
        <v>5.4189814814814821E-3</v>
      </c>
      <c r="M792" s="79">
        <v>1.1550925925925921E-2</v>
      </c>
      <c r="N792" s="75">
        <v>750</v>
      </c>
      <c r="O792" s="79">
        <v>2.1903935185185186E-2</v>
      </c>
      <c r="P792" s="79">
        <v>3.2577546296296292E-2</v>
      </c>
      <c r="Q792" s="79">
        <v>0.13737326388888882</v>
      </c>
      <c r="R792" s="25">
        <v>630</v>
      </c>
      <c r="S792" s="25">
        <v>93</v>
      </c>
      <c r="T792" s="79">
        <v>3.2265715860215038E-2</v>
      </c>
      <c r="U792" s="80">
        <v>269.75664766666671</v>
      </c>
      <c r="V792" s="25">
        <v>2</v>
      </c>
      <c r="W792" s="75">
        <v>0</v>
      </c>
      <c r="X792" s="81">
        <v>0.98196666666666665</v>
      </c>
      <c r="Y792" s="80">
        <v>424.9</v>
      </c>
    </row>
    <row r="793" spans="1:25" hidden="1" x14ac:dyDescent="0.25">
      <c r="A793" s="75">
        <f t="shared" si="12"/>
        <v>2021</v>
      </c>
      <c r="B793" s="76">
        <v>44257</v>
      </c>
      <c r="C793" s="86">
        <v>44257</v>
      </c>
      <c r="D793" s="77">
        <v>1212</v>
      </c>
      <c r="E793" s="80">
        <v>1122</v>
      </c>
      <c r="F793" s="80">
        <v>908</v>
      </c>
      <c r="G793" s="78">
        <v>0.74193548387096775</v>
      </c>
      <c r="H793" s="78">
        <v>0.80645161290322576</v>
      </c>
      <c r="I793" s="78">
        <v>0.83870967741935487</v>
      </c>
      <c r="J793" s="75">
        <v>62</v>
      </c>
      <c r="K793" s="79">
        <v>3.9351851851851857E-3</v>
      </c>
      <c r="L793" s="79">
        <v>4.898726851851852E-3</v>
      </c>
      <c r="M793" s="79">
        <v>9.5555555555555567E-3</v>
      </c>
      <c r="N793" s="75">
        <v>671</v>
      </c>
      <c r="O793" s="79">
        <v>2.3078703703703705E-2</v>
      </c>
      <c r="P793" s="79">
        <v>3.2621527777777777E-2</v>
      </c>
      <c r="Q793" s="79">
        <v>0.11536458333333334</v>
      </c>
      <c r="R793" s="25">
        <v>580</v>
      </c>
      <c r="S793" s="25">
        <v>81</v>
      </c>
      <c r="T793" s="79">
        <v>2.402979898747086E-2</v>
      </c>
      <c r="U793" s="80">
        <v>210.2833201666667</v>
      </c>
      <c r="V793" s="25">
        <v>2</v>
      </c>
      <c r="W793" s="75">
        <v>0</v>
      </c>
      <c r="X793" s="81">
        <v>0.98356666666666659</v>
      </c>
      <c r="Y793" s="80">
        <v>439.55</v>
      </c>
    </row>
    <row r="794" spans="1:25" hidden="1" x14ac:dyDescent="0.25">
      <c r="A794" s="75">
        <f t="shared" si="12"/>
        <v>2021</v>
      </c>
      <c r="B794" s="76">
        <v>44258</v>
      </c>
      <c r="C794" s="86">
        <v>44258</v>
      </c>
      <c r="D794" s="77">
        <v>1110</v>
      </c>
      <c r="E794" s="80">
        <v>1058</v>
      </c>
      <c r="F794" s="80">
        <v>862</v>
      </c>
      <c r="G794" s="78">
        <v>0.77419354838709675</v>
      </c>
      <c r="H794" s="78">
        <v>0.79032258064516125</v>
      </c>
      <c r="I794" s="78">
        <v>0.87096774193548387</v>
      </c>
      <c r="J794" s="75">
        <v>62</v>
      </c>
      <c r="K794" s="79">
        <v>3.9583333333333328E-3</v>
      </c>
      <c r="L794" s="79">
        <v>4.84375E-3</v>
      </c>
      <c r="M794" s="79">
        <v>9.1053240740740712E-3</v>
      </c>
      <c r="N794" s="75">
        <v>650</v>
      </c>
      <c r="O794" s="79">
        <v>1.9033564814814816E-2</v>
      </c>
      <c r="P794" s="79">
        <v>2.9575231481481487E-2</v>
      </c>
      <c r="Q794" s="79">
        <v>0.11808333333333332</v>
      </c>
      <c r="R794" s="25">
        <v>591</v>
      </c>
      <c r="S794" s="25">
        <v>76</v>
      </c>
      <c r="T794" s="79">
        <v>2.1956887611889474E-2</v>
      </c>
      <c r="U794" s="80">
        <v>146.86665449999995</v>
      </c>
      <c r="V794" s="25">
        <v>2</v>
      </c>
      <c r="W794" s="75">
        <v>0</v>
      </c>
      <c r="X794" s="81">
        <v>0.96716666666666684</v>
      </c>
      <c r="Y794" s="80">
        <v>400.85</v>
      </c>
    </row>
    <row r="795" spans="1:25" hidden="1" x14ac:dyDescent="0.25">
      <c r="A795" s="75">
        <f t="shared" si="12"/>
        <v>2021</v>
      </c>
      <c r="B795" s="76">
        <v>44259</v>
      </c>
      <c r="C795" s="86">
        <v>44259</v>
      </c>
      <c r="D795" s="77">
        <v>1236</v>
      </c>
      <c r="E795" s="80">
        <v>1200</v>
      </c>
      <c r="F795" s="80">
        <v>982</v>
      </c>
      <c r="G795" s="78">
        <v>0.6428571428571429</v>
      </c>
      <c r="H795" s="78">
        <v>0.68571428571428572</v>
      </c>
      <c r="I795" s="78">
        <v>0.8</v>
      </c>
      <c r="J795" s="75">
        <v>70</v>
      </c>
      <c r="K795" s="79">
        <v>4.4155092592592596E-3</v>
      </c>
      <c r="L795" s="79">
        <v>5.9658564814814834E-3</v>
      </c>
      <c r="M795" s="79">
        <v>1.0078703703703703E-2</v>
      </c>
      <c r="N795" s="75">
        <v>730</v>
      </c>
      <c r="O795" s="79">
        <v>1.9797453703703703E-2</v>
      </c>
      <c r="P795" s="79">
        <v>2.8964699074074077E-2</v>
      </c>
      <c r="Q795" s="79">
        <v>0.10165335648148148</v>
      </c>
      <c r="R795" s="25">
        <v>657</v>
      </c>
      <c r="S795" s="25">
        <v>71</v>
      </c>
      <c r="T795" s="79">
        <v>1.7400763709200063E-2</v>
      </c>
      <c r="U795" s="80">
        <v>113.88193250000003</v>
      </c>
      <c r="V795" s="25">
        <v>2</v>
      </c>
      <c r="W795" s="75">
        <v>0</v>
      </c>
      <c r="X795" s="81">
        <v>0.95220000000000005</v>
      </c>
      <c r="Y795" s="80">
        <v>377.11666666666667</v>
      </c>
    </row>
    <row r="796" spans="1:25" hidden="1" x14ac:dyDescent="0.25">
      <c r="A796" s="75">
        <f t="shared" si="12"/>
        <v>2021</v>
      </c>
      <c r="B796" s="76">
        <v>44260</v>
      </c>
      <c r="C796" s="86">
        <v>44260</v>
      </c>
      <c r="D796" s="77">
        <v>1170</v>
      </c>
      <c r="E796" s="80">
        <v>1132</v>
      </c>
      <c r="F796" s="80">
        <v>908</v>
      </c>
      <c r="G796" s="78">
        <v>0.55384615384615388</v>
      </c>
      <c r="H796" s="78">
        <v>0.61538461538461542</v>
      </c>
      <c r="I796" s="78">
        <v>0.66153846153846152</v>
      </c>
      <c r="J796" s="75">
        <v>67</v>
      </c>
      <c r="K796" s="79">
        <v>5.3703703703703708E-3</v>
      </c>
      <c r="L796" s="79">
        <v>6.7662037037037031E-3</v>
      </c>
      <c r="M796" s="79">
        <v>1.1747685185185186E-2</v>
      </c>
      <c r="N796" s="75">
        <v>680</v>
      </c>
      <c r="O796" s="79">
        <v>2.2748842592592595E-2</v>
      </c>
      <c r="P796" s="79">
        <v>3.2296296296296302E-2</v>
      </c>
      <c r="Q796" s="79">
        <v>9.8111689814814815E-2</v>
      </c>
      <c r="R796" s="25">
        <v>645</v>
      </c>
      <c r="S796" s="25">
        <v>64</v>
      </c>
      <c r="T796" s="79">
        <v>2.5168961461067379E-2</v>
      </c>
      <c r="U796" s="80">
        <v>230.66165416666672</v>
      </c>
      <c r="V796" s="25">
        <v>2</v>
      </c>
      <c r="W796" s="75">
        <v>0</v>
      </c>
      <c r="X796" s="81">
        <v>0.9504999999999999</v>
      </c>
      <c r="Y796" s="80">
        <v>364.88333333333333</v>
      </c>
    </row>
    <row r="797" spans="1:25" hidden="1" x14ac:dyDescent="0.25">
      <c r="A797" s="75">
        <f t="shared" si="12"/>
        <v>2021</v>
      </c>
      <c r="B797" s="76">
        <v>44261</v>
      </c>
      <c r="C797" s="86">
        <v>44261</v>
      </c>
      <c r="D797" s="77">
        <v>1141</v>
      </c>
      <c r="E797" s="80">
        <v>1118</v>
      </c>
      <c r="F797" s="80">
        <v>914</v>
      </c>
      <c r="G797" s="78">
        <v>0.59322033898305082</v>
      </c>
      <c r="H797" s="78">
        <v>0.72881355932203384</v>
      </c>
      <c r="I797" s="78">
        <v>0.77966101694915257</v>
      </c>
      <c r="J797" s="75">
        <v>59</v>
      </c>
      <c r="K797" s="79">
        <v>4.2245370370370371E-3</v>
      </c>
      <c r="L797" s="79">
        <v>5.8449074074074072E-3</v>
      </c>
      <c r="M797" s="79">
        <v>1.2609953703703698E-2</v>
      </c>
      <c r="N797" s="75">
        <v>721</v>
      </c>
      <c r="O797" s="79">
        <v>1.740740740740741E-2</v>
      </c>
      <c r="P797" s="79">
        <v>2.5717592592592594E-2</v>
      </c>
      <c r="Q797" s="79">
        <v>7.6226851851851851E-2</v>
      </c>
      <c r="R797" s="25">
        <v>585</v>
      </c>
      <c r="S797" s="25">
        <v>59</v>
      </c>
      <c r="T797" s="79">
        <v>2.0093780597419224E-2</v>
      </c>
      <c r="U797" s="80">
        <v>134.54748933333332</v>
      </c>
      <c r="V797" s="25">
        <v>2</v>
      </c>
      <c r="W797" s="75">
        <v>0</v>
      </c>
      <c r="X797" s="81">
        <v>0.94909999999999994</v>
      </c>
      <c r="Y797" s="80">
        <v>403.11666666666667</v>
      </c>
    </row>
    <row r="798" spans="1:25" hidden="1" x14ac:dyDescent="0.25">
      <c r="A798" s="75">
        <f t="shared" si="12"/>
        <v>2021</v>
      </c>
      <c r="B798" s="76">
        <v>44262</v>
      </c>
      <c r="C798" s="86">
        <v>44262</v>
      </c>
      <c r="D798" s="77">
        <v>1238</v>
      </c>
      <c r="E798" s="80">
        <v>1185</v>
      </c>
      <c r="F798" s="80">
        <v>960</v>
      </c>
      <c r="G798" s="78">
        <v>0.66249999999999998</v>
      </c>
      <c r="H798" s="78">
        <v>0.71250000000000002</v>
      </c>
      <c r="I798" s="78">
        <v>0.77500000000000002</v>
      </c>
      <c r="J798" s="75">
        <v>80</v>
      </c>
      <c r="K798" s="79">
        <v>3.975694444444444E-3</v>
      </c>
      <c r="L798" s="79">
        <v>5.4982638888888893E-3</v>
      </c>
      <c r="M798" s="79">
        <v>9.846064814814804E-3</v>
      </c>
      <c r="N798" s="75">
        <v>731</v>
      </c>
      <c r="O798" s="79">
        <v>1.9537037037037037E-2</v>
      </c>
      <c r="P798" s="79">
        <v>2.8709490740740744E-2</v>
      </c>
      <c r="Q798" s="79">
        <v>8.5931712962962967E-2</v>
      </c>
      <c r="R798" s="25">
        <v>643</v>
      </c>
      <c r="S798" s="25">
        <v>61</v>
      </c>
      <c r="T798" s="79">
        <v>1.9158824541284401E-2</v>
      </c>
      <c r="U798" s="80">
        <v>153.27998700000006</v>
      </c>
      <c r="V798" s="25">
        <v>2</v>
      </c>
      <c r="W798" s="75">
        <v>0</v>
      </c>
      <c r="X798" s="81">
        <v>0.9613666666666667</v>
      </c>
      <c r="Y798" s="80">
        <v>349.9</v>
      </c>
    </row>
    <row r="799" spans="1:25" hidden="1" x14ac:dyDescent="0.25">
      <c r="A799" s="75">
        <f t="shared" si="12"/>
        <v>2021</v>
      </c>
      <c r="B799" s="76">
        <v>44263</v>
      </c>
      <c r="C799" s="86">
        <v>44263</v>
      </c>
      <c r="D799" s="77">
        <v>1195</v>
      </c>
      <c r="E799" s="80">
        <v>1146</v>
      </c>
      <c r="F799" s="80">
        <v>934</v>
      </c>
      <c r="G799" s="78">
        <v>0.66233766233766234</v>
      </c>
      <c r="H799" s="78">
        <v>0.72727272727272729</v>
      </c>
      <c r="I799" s="78">
        <v>0.75324675324675328</v>
      </c>
      <c r="J799" s="75">
        <v>77</v>
      </c>
      <c r="K799" s="79">
        <v>3.9351851851851857E-3</v>
      </c>
      <c r="L799" s="79">
        <v>5.4004629629629637E-3</v>
      </c>
      <c r="M799" s="79">
        <v>1.0402777777777782E-2</v>
      </c>
      <c r="N799" s="75">
        <v>694</v>
      </c>
      <c r="O799" s="79">
        <v>2.1440972222222222E-2</v>
      </c>
      <c r="P799" s="79">
        <v>3.4269675925925926E-2</v>
      </c>
      <c r="Q799" s="79">
        <v>0.10070023148148149</v>
      </c>
      <c r="R799" s="25">
        <v>640</v>
      </c>
      <c r="S799" s="25">
        <v>64</v>
      </c>
      <c r="T799" s="79">
        <v>2.8873155271515519E-2</v>
      </c>
      <c r="U799" s="80">
        <v>228.89302950000007</v>
      </c>
      <c r="V799" s="25">
        <v>2</v>
      </c>
      <c r="W799" s="75">
        <v>0</v>
      </c>
      <c r="X799" s="81">
        <v>0.96156666666666668</v>
      </c>
      <c r="Y799" s="80">
        <v>374.38333333333333</v>
      </c>
    </row>
    <row r="800" spans="1:25" hidden="1" x14ac:dyDescent="0.25">
      <c r="A800" s="75">
        <f t="shared" si="12"/>
        <v>2021</v>
      </c>
      <c r="B800" s="76">
        <v>44264</v>
      </c>
      <c r="C800" s="86">
        <v>44264</v>
      </c>
      <c r="D800" s="77">
        <v>1232</v>
      </c>
      <c r="E800" s="80">
        <v>1169</v>
      </c>
      <c r="F800" s="80">
        <v>933</v>
      </c>
      <c r="G800" s="78">
        <v>0.50724637681159424</v>
      </c>
      <c r="H800" s="78">
        <v>0.62318840579710144</v>
      </c>
      <c r="I800" s="78">
        <v>0.65217391304347827</v>
      </c>
      <c r="J800" s="75">
        <v>69</v>
      </c>
      <c r="K800" s="79">
        <v>5.4513888888888884E-3</v>
      </c>
      <c r="L800" s="79">
        <v>6.8634259259259282E-3</v>
      </c>
      <c r="M800" s="79">
        <v>1.4310185185185178E-2</v>
      </c>
      <c r="N800" s="75">
        <v>720</v>
      </c>
      <c r="O800" s="79">
        <v>2.2899305555555558E-2</v>
      </c>
      <c r="P800" s="79">
        <v>3.3013310185185191E-2</v>
      </c>
      <c r="Q800" s="79">
        <v>0.1150966435185185</v>
      </c>
      <c r="R800" s="25">
        <v>618</v>
      </c>
      <c r="S800" s="25">
        <v>76</v>
      </c>
      <c r="T800" s="79">
        <v>2.6786086018216429E-2</v>
      </c>
      <c r="U800" s="80">
        <v>272.19886083333336</v>
      </c>
      <c r="V800" s="25">
        <v>2</v>
      </c>
      <c r="W800" s="75">
        <v>0</v>
      </c>
      <c r="X800" s="81">
        <v>0.98606666666666654</v>
      </c>
      <c r="Y800" s="80">
        <v>404.66666666666669</v>
      </c>
    </row>
    <row r="801" spans="1:25" hidden="1" x14ac:dyDescent="0.25">
      <c r="A801" s="75">
        <f t="shared" si="12"/>
        <v>2021</v>
      </c>
      <c r="B801" s="76">
        <v>44265</v>
      </c>
      <c r="C801" s="86">
        <v>44265</v>
      </c>
      <c r="D801" s="77">
        <v>1287</v>
      </c>
      <c r="E801" s="80">
        <v>1196</v>
      </c>
      <c r="F801" s="80">
        <v>954</v>
      </c>
      <c r="G801" s="78">
        <v>0.71232876712328763</v>
      </c>
      <c r="H801" s="78">
        <v>0.73972602739726023</v>
      </c>
      <c r="I801" s="78">
        <v>0.79452054794520544</v>
      </c>
      <c r="J801" s="75">
        <v>73</v>
      </c>
      <c r="K801" s="79">
        <v>4.2013888888888891E-3</v>
      </c>
      <c r="L801" s="79">
        <v>5.0231481481481481E-3</v>
      </c>
      <c r="M801" s="79">
        <v>1.224074074074074E-2</v>
      </c>
      <c r="N801" s="75">
        <v>721</v>
      </c>
      <c r="O801" s="79">
        <v>2.3854166666666669E-2</v>
      </c>
      <c r="P801" s="79">
        <v>3.363425925925926E-2</v>
      </c>
      <c r="Q801" s="79">
        <v>0.12114583333333333</v>
      </c>
      <c r="R801" s="25">
        <v>637</v>
      </c>
      <c r="S801" s="25">
        <v>70</v>
      </c>
      <c r="T801" s="79">
        <v>2.8119358212081086E-2</v>
      </c>
      <c r="U801" s="80">
        <v>256.66387733333346</v>
      </c>
      <c r="V801" s="25">
        <v>3</v>
      </c>
      <c r="W801" s="75">
        <v>0</v>
      </c>
      <c r="X801" s="81">
        <v>0.9708</v>
      </c>
      <c r="Y801" s="80">
        <v>378.5333333333333</v>
      </c>
    </row>
    <row r="802" spans="1:25" hidden="1" x14ac:dyDescent="0.25">
      <c r="A802" s="75">
        <f t="shared" si="12"/>
        <v>2021</v>
      </c>
      <c r="B802" s="76">
        <v>44266</v>
      </c>
      <c r="C802" s="86">
        <v>44266</v>
      </c>
      <c r="D802" s="77">
        <v>1295</v>
      </c>
      <c r="E802" s="80">
        <v>1219</v>
      </c>
      <c r="F802" s="80">
        <v>997</v>
      </c>
      <c r="G802" s="78">
        <v>0.57954545454545459</v>
      </c>
      <c r="H802" s="78">
        <v>0.69318181818181823</v>
      </c>
      <c r="I802" s="78">
        <v>0.75</v>
      </c>
      <c r="J802" s="75">
        <v>88</v>
      </c>
      <c r="K802" s="79">
        <v>4.7858796296296295E-3</v>
      </c>
      <c r="L802" s="79">
        <v>5.8975694444444449E-3</v>
      </c>
      <c r="M802" s="79">
        <v>1.2530092592592593E-2</v>
      </c>
      <c r="N802" s="75">
        <v>736</v>
      </c>
      <c r="O802" s="79">
        <v>2.8067129629629629E-2</v>
      </c>
      <c r="P802" s="79">
        <v>4.0338541666666672E-2</v>
      </c>
      <c r="Q802" s="79">
        <v>0.12643807870370372</v>
      </c>
      <c r="R802" s="25">
        <v>663</v>
      </c>
      <c r="S802" s="25">
        <v>76</v>
      </c>
      <c r="T802" s="79">
        <v>2.6456276430659984E-2</v>
      </c>
      <c r="U802" s="80">
        <v>273.02108466666647</v>
      </c>
      <c r="V802" s="25">
        <v>3</v>
      </c>
      <c r="W802" s="75">
        <v>0</v>
      </c>
      <c r="X802" s="81">
        <v>0.95236666666666669</v>
      </c>
      <c r="Y802" s="80">
        <v>431.93333333333334</v>
      </c>
    </row>
    <row r="803" spans="1:25" hidden="1" x14ac:dyDescent="0.25">
      <c r="A803" s="75">
        <f t="shared" si="12"/>
        <v>2021</v>
      </c>
      <c r="B803" s="76">
        <v>44267</v>
      </c>
      <c r="C803" s="86">
        <v>44267</v>
      </c>
      <c r="D803" s="77">
        <v>1290</v>
      </c>
      <c r="E803" s="80">
        <v>1191</v>
      </c>
      <c r="F803" s="80">
        <v>958</v>
      </c>
      <c r="G803" s="78">
        <v>0.73611111111111116</v>
      </c>
      <c r="H803" s="78">
        <v>0.76388888888888884</v>
      </c>
      <c r="I803" s="78">
        <v>0.83333333333333337</v>
      </c>
      <c r="J803" s="75">
        <v>73</v>
      </c>
      <c r="K803" s="79">
        <v>3.7962962962962963E-3</v>
      </c>
      <c r="L803" s="79">
        <v>5.0729166666666665E-3</v>
      </c>
      <c r="M803" s="79">
        <v>1.2035879629629632E-2</v>
      </c>
      <c r="N803" s="75">
        <v>718</v>
      </c>
      <c r="O803" s="79">
        <v>2.6649305555555558E-2</v>
      </c>
      <c r="P803" s="79">
        <v>4.1267361111111116E-2</v>
      </c>
      <c r="Q803" s="79">
        <v>0.13236458333333329</v>
      </c>
      <c r="R803" s="25">
        <v>656</v>
      </c>
      <c r="S803" s="25">
        <v>63</v>
      </c>
      <c r="T803" s="79">
        <v>2.4914990673967241E-2</v>
      </c>
      <c r="U803" s="80">
        <v>208.78248133333332</v>
      </c>
      <c r="V803" s="25">
        <v>3</v>
      </c>
      <c r="W803" s="75">
        <v>0</v>
      </c>
      <c r="X803" s="81">
        <v>0.94950000000000001</v>
      </c>
      <c r="Y803" s="80">
        <v>432.58333333333331</v>
      </c>
    </row>
    <row r="804" spans="1:25" hidden="1" x14ac:dyDescent="0.25">
      <c r="A804" s="75">
        <f t="shared" si="12"/>
        <v>2021</v>
      </c>
      <c r="B804" s="76">
        <v>44268</v>
      </c>
      <c r="C804" s="86">
        <v>44268</v>
      </c>
      <c r="D804" s="77">
        <v>1456</v>
      </c>
      <c r="E804" s="80">
        <v>1305</v>
      </c>
      <c r="F804" s="80">
        <v>981</v>
      </c>
      <c r="G804" s="78">
        <v>0.51818181818181819</v>
      </c>
      <c r="H804" s="78">
        <v>0.57272727272727275</v>
      </c>
      <c r="I804" s="78">
        <v>0.65454545454545454</v>
      </c>
      <c r="J804" s="75">
        <v>112</v>
      </c>
      <c r="K804" s="79">
        <v>5.3935185185185197E-3</v>
      </c>
      <c r="L804" s="79">
        <v>6.91261574074074E-3</v>
      </c>
      <c r="M804" s="79">
        <v>1.3566550925925926E-2</v>
      </c>
      <c r="N804" s="75">
        <v>736</v>
      </c>
      <c r="O804" s="79">
        <v>3.228587962962963E-2</v>
      </c>
      <c r="P804" s="79">
        <v>4.6186342592592598E-2</v>
      </c>
      <c r="Q804" s="79">
        <v>0.14660879629629631</v>
      </c>
      <c r="R804" s="25">
        <v>632</v>
      </c>
      <c r="S804" s="25">
        <v>59</v>
      </c>
      <c r="T804" s="79">
        <v>1.9641786093558006E-2</v>
      </c>
      <c r="U804" s="80">
        <v>165.8899851666668</v>
      </c>
      <c r="V804" s="25">
        <v>4</v>
      </c>
      <c r="W804" s="75">
        <v>0</v>
      </c>
      <c r="X804" s="81">
        <v>0.90683333333333327</v>
      </c>
      <c r="Y804" s="80">
        <v>452.68333333333334</v>
      </c>
    </row>
    <row r="805" spans="1:25" hidden="1" x14ac:dyDescent="0.25">
      <c r="A805" s="75">
        <f t="shared" si="12"/>
        <v>2021</v>
      </c>
      <c r="B805" s="76">
        <v>44269</v>
      </c>
      <c r="C805" s="86">
        <v>44269</v>
      </c>
      <c r="D805" s="77">
        <v>1262</v>
      </c>
      <c r="E805" s="80">
        <v>1185</v>
      </c>
      <c r="F805" s="80">
        <v>908</v>
      </c>
      <c r="G805" s="78">
        <v>0.61728395061728392</v>
      </c>
      <c r="H805" s="78">
        <v>0.71604938271604934</v>
      </c>
      <c r="I805" s="78">
        <v>0.80246913580246915</v>
      </c>
      <c r="J805" s="75">
        <v>81</v>
      </c>
      <c r="K805" s="79">
        <v>4.4791666666666669E-3</v>
      </c>
      <c r="L805" s="79">
        <v>5.7870370370370376E-3</v>
      </c>
      <c r="M805" s="79">
        <v>1.3738425925925928E-2</v>
      </c>
      <c r="N805" s="75">
        <v>708</v>
      </c>
      <c r="O805" s="79">
        <v>2.2899305555555558E-2</v>
      </c>
      <c r="P805" s="79">
        <v>3.5179976851851855E-2</v>
      </c>
      <c r="Q805" s="79">
        <v>0.12496990740740732</v>
      </c>
      <c r="R805" s="25">
        <v>607</v>
      </c>
      <c r="S805" s="25">
        <v>62</v>
      </c>
      <c r="T805" s="79">
        <v>2.460854186710057E-2</v>
      </c>
      <c r="U805" s="80">
        <v>211.30553750000001</v>
      </c>
      <c r="V805" s="25">
        <v>2</v>
      </c>
      <c r="W805" s="75">
        <v>0</v>
      </c>
      <c r="X805" s="81">
        <v>0.89543333333333341</v>
      </c>
      <c r="Y805" s="80">
        <v>360.41666666666669</v>
      </c>
    </row>
    <row r="806" spans="1:25" hidden="1" x14ac:dyDescent="0.25">
      <c r="A806" s="75">
        <f t="shared" si="12"/>
        <v>2021</v>
      </c>
      <c r="B806" s="76">
        <v>44270</v>
      </c>
      <c r="C806" s="86">
        <v>44270</v>
      </c>
      <c r="D806" s="77">
        <v>1505</v>
      </c>
      <c r="E806" s="80">
        <v>1335</v>
      </c>
      <c r="F806" s="80">
        <v>978</v>
      </c>
      <c r="G806" s="78">
        <v>0.5714285714285714</v>
      </c>
      <c r="H806" s="78">
        <v>0.66666666666666663</v>
      </c>
      <c r="I806" s="78">
        <v>0.7142857142857143</v>
      </c>
      <c r="J806" s="75">
        <v>84</v>
      </c>
      <c r="K806" s="79">
        <v>5.2083333333333339E-3</v>
      </c>
      <c r="L806" s="79">
        <v>6.1001157407407428E-3</v>
      </c>
      <c r="M806" s="79">
        <v>1.4215856481481484E-2</v>
      </c>
      <c r="N806" s="75">
        <v>731</v>
      </c>
      <c r="O806" s="79">
        <v>3.0393518518518518E-2</v>
      </c>
      <c r="P806" s="79">
        <v>4.7494212962962967E-2</v>
      </c>
      <c r="Q806" s="79">
        <v>0.16105324074074073</v>
      </c>
      <c r="R806" s="25">
        <v>670</v>
      </c>
      <c r="S806" s="25">
        <v>82</v>
      </c>
      <c r="T806" s="79">
        <v>3.0191021457085843E-2</v>
      </c>
      <c r="U806" s="80">
        <v>303.90080833333332</v>
      </c>
      <c r="V806" s="25">
        <v>3</v>
      </c>
      <c r="W806" s="75">
        <v>0</v>
      </c>
      <c r="X806" s="81">
        <v>0.92419999999999991</v>
      </c>
      <c r="Y806" s="80">
        <v>413.15</v>
      </c>
    </row>
    <row r="807" spans="1:25" hidden="1" x14ac:dyDescent="0.25">
      <c r="A807" s="75">
        <f t="shared" si="12"/>
        <v>2021</v>
      </c>
      <c r="B807" s="76">
        <v>44271</v>
      </c>
      <c r="C807" s="86">
        <v>44271</v>
      </c>
      <c r="D807" s="77">
        <v>1361</v>
      </c>
      <c r="E807" s="80">
        <v>1272</v>
      </c>
      <c r="F807" s="80">
        <v>984</v>
      </c>
      <c r="G807" s="78">
        <v>0.61627906976744184</v>
      </c>
      <c r="H807" s="78">
        <v>0.68604651162790697</v>
      </c>
      <c r="I807" s="78">
        <v>0.7441860465116279</v>
      </c>
      <c r="J807" s="75">
        <v>86</v>
      </c>
      <c r="K807" s="79">
        <v>4.6932870370370366E-3</v>
      </c>
      <c r="L807" s="79">
        <v>6.0792824074074074E-3</v>
      </c>
      <c r="M807" s="79">
        <v>1.0471643518518519E-2</v>
      </c>
      <c r="N807" s="75">
        <v>736</v>
      </c>
      <c r="O807" s="79">
        <v>2.9201388888888888E-2</v>
      </c>
      <c r="P807" s="79">
        <v>4.6119791666666667E-2</v>
      </c>
      <c r="Q807" s="79">
        <v>0.14893518518518517</v>
      </c>
      <c r="R807" s="25">
        <v>654</v>
      </c>
      <c r="S807" s="25">
        <v>78</v>
      </c>
      <c r="T807" s="79">
        <v>3.0332609567901243E-2</v>
      </c>
      <c r="U807" s="80">
        <v>281.34053583333332</v>
      </c>
      <c r="V807" s="25">
        <v>3</v>
      </c>
      <c r="W807" s="75">
        <v>0</v>
      </c>
      <c r="X807" s="81">
        <v>0.93736666666666668</v>
      </c>
      <c r="Y807" s="80">
        <v>364.71666666666664</v>
      </c>
    </row>
    <row r="808" spans="1:25" hidden="1" x14ac:dyDescent="0.25">
      <c r="A808" s="75">
        <f t="shared" si="12"/>
        <v>2021</v>
      </c>
      <c r="B808" s="76">
        <v>44272</v>
      </c>
      <c r="C808" s="86">
        <v>44272</v>
      </c>
      <c r="D808" s="77">
        <v>1298</v>
      </c>
      <c r="E808" s="80">
        <v>1216</v>
      </c>
      <c r="F808" s="80">
        <v>974</v>
      </c>
      <c r="G808" s="78">
        <v>0.6</v>
      </c>
      <c r="H808" s="78">
        <v>0.66249999999999998</v>
      </c>
      <c r="I808" s="78">
        <v>0.75</v>
      </c>
      <c r="J808" s="75">
        <v>80</v>
      </c>
      <c r="K808" s="79">
        <v>4.2303240740740747E-3</v>
      </c>
      <c r="L808" s="79">
        <v>6.1273148148148155E-3</v>
      </c>
      <c r="M808" s="79">
        <v>1.3869791666666666E-2</v>
      </c>
      <c r="N808" s="75">
        <v>747</v>
      </c>
      <c r="O808" s="79">
        <v>2.8043981481481482E-2</v>
      </c>
      <c r="P808" s="79">
        <v>4.3512731481481499E-2</v>
      </c>
      <c r="Q808" s="79">
        <v>0.14436805555555543</v>
      </c>
      <c r="R808" s="25">
        <v>664</v>
      </c>
      <c r="S808" s="25">
        <v>77</v>
      </c>
      <c r="T808" s="79">
        <v>2.5638738370893203E-2</v>
      </c>
      <c r="U808" s="80">
        <v>260.96275516666702</v>
      </c>
      <c r="V808" s="25">
        <v>3</v>
      </c>
      <c r="W808" s="75">
        <v>0</v>
      </c>
      <c r="X808" s="81">
        <v>0.95946666666666669</v>
      </c>
      <c r="Y808" s="80">
        <v>392.43333333333334</v>
      </c>
    </row>
    <row r="809" spans="1:25" hidden="1" x14ac:dyDescent="0.25">
      <c r="A809" s="75">
        <f t="shared" si="12"/>
        <v>2021</v>
      </c>
      <c r="B809" s="76">
        <v>44273</v>
      </c>
      <c r="C809" s="86">
        <v>44273</v>
      </c>
      <c r="D809" s="77">
        <v>1394</v>
      </c>
      <c r="E809" s="80">
        <v>1227</v>
      </c>
      <c r="F809" s="80">
        <v>936</v>
      </c>
      <c r="G809" s="78">
        <v>0.70422535211267601</v>
      </c>
      <c r="H809" s="78">
        <v>0.77464788732394363</v>
      </c>
      <c r="I809" s="78">
        <v>0.81690140845070425</v>
      </c>
      <c r="J809" s="75">
        <v>71</v>
      </c>
      <c r="K809" s="79">
        <v>4.1666666666666666E-3</v>
      </c>
      <c r="L809" s="79">
        <v>5.3645833333333332E-3</v>
      </c>
      <c r="M809" s="79">
        <v>1.0659722222222223E-2</v>
      </c>
      <c r="N809" s="75">
        <v>743</v>
      </c>
      <c r="O809" s="79">
        <v>3.3067129629629634E-2</v>
      </c>
      <c r="P809" s="79">
        <v>5.1974537037037062E-2</v>
      </c>
      <c r="Q809" s="79">
        <v>0.15447337962962959</v>
      </c>
      <c r="R809" s="25">
        <v>601</v>
      </c>
      <c r="S809" s="25">
        <v>74</v>
      </c>
      <c r="T809" s="79">
        <v>2.73989505453873E-2</v>
      </c>
      <c r="U809" s="80">
        <v>247.15053966666659</v>
      </c>
      <c r="V809" s="25">
        <v>3</v>
      </c>
      <c r="W809" s="75">
        <v>0</v>
      </c>
      <c r="X809" s="81">
        <v>0.93736666666666668</v>
      </c>
      <c r="Y809" s="80">
        <v>440.9</v>
      </c>
    </row>
    <row r="810" spans="1:25" hidden="1" x14ac:dyDescent="0.25">
      <c r="A810" s="75">
        <f t="shared" si="12"/>
        <v>2021</v>
      </c>
      <c r="B810" s="76">
        <v>44274</v>
      </c>
      <c r="C810" s="86">
        <v>44274</v>
      </c>
      <c r="D810" s="77">
        <v>1176</v>
      </c>
      <c r="E810" s="80">
        <v>1191</v>
      </c>
      <c r="F810" s="80">
        <v>969</v>
      </c>
      <c r="G810" s="78">
        <v>0.55681818181818177</v>
      </c>
      <c r="H810" s="78">
        <v>0.63636363636363635</v>
      </c>
      <c r="I810" s="78">
        <v>0.68181818181818177</v>
      </c>
      <c r="J810" s="75">
        <v>88</v>
      </c>
      <c r="K810" s="79">
        <v>5.185185185185185E-3</v>
      </c>
      <c r="L810" s="79">
        <v>6.324074074074074E-3</v>
      </c>
      <c r="M810" s="79">
        <v>1.2026620370370366E-2</v>
      </c>
      <c r="N810" s="75">
        <v>708</v>
      </c>
      <c r="O810" s="79">
        <v>2.0358796296296298E-2</v>
      </c>
      <c r="P810" s="79">
        <v>2.9697337962962964E-2</v>
      </c>
      <c r="Q810" s="79">
        <v>0.1016168981481481</v>
      </c>
      <c r="R810" s="25">
        <v>651</v>
      </c>
      <c r="S810" s="25">
        <v>79</v>
      </c>
      <c r="T810" s="79">
        <v>2.2021045024420052E-2</v>
      </c>
      <c r="U810" s="80">
        <v>185.50720316666644</v>
      </c>
      <c r="V810" s="25">
        <v>3</v>
      </c>
      <c r="W810" s="75">
        <v>0</v>
      </c>
      <c r="X810" s="81">
        <v>0.9321666666666667</v>
      </c>
      <c r="Y810" s="80">
        <v>398.98333333333335</v>
      </c>
    </row>
    <row r="811" spans="1:25" hidden="1" x14ac:dyDescent="0.25">
      <c r="A811" s="75">
        <f t="shared" si="12"/>
        <v>2021</v>
      </c>
      <c r="B811" s="76">
        <v>44275</v>
      </c>
      <c r="C811" s="86">
        <v>44275</v>
      </c>
      <c r="D811" s="77">
        <v>1311</v>
      </c>
      <c r="E811" s="80">
        <v>1251</v>
      </c>
      <c r="F811" s="80">
        <v>979</v>
      </c>
      <c r="G811" s="78">
        <v>0.64130434782608692</v>
      </c>
      <c r="H811" s="78">
        <v>0.77173913043478259</v>
      </c>
      <c r="I811" s="78">
        <v>0.79347826086956519</v>
      </c>
      <c r="J811" s="75">
        <v>92</v>
      </c>
      <c r="K811" s="79">
        <v>4.3576388888888892E-3</v>
      </c>
      <c r="L811" s="79">
        <v>5.7928240740740744E-3</v>
      </c>
      <c r="M811" s="79">
        <v>9.2135416666666685E-3</v>
      </c>
      <c r="N811" s="75">
        <v>747</v>
      </c>
      <c r="O811" s="79">
        <v>2.1817129629629631E-2</v>
      </c>
      <c r="P811" s="79">
        <v>3.2809027777777784E-2</v>
      </c>
      <c r="Q811" s="79">
        <v>0.11156249999999993</v>
      </c>
      <c r="R811" s="25">
        <v>613</v>
      </c>
      <c r="S811" s="25">
        <v>63</v>
      </c>
      <c r="T811" s="79">
        <v>1.8173619315087149E-2</v>
      </c>
      <c r="U811" s="80">
        <v>123.68164849999995</v>
      </c>
      <c r="V811" s="25">
        <v>2</v>
      </c>
      <c r="W811" s="75">
        <v>0</v>
      </c>
      <c r="X811" s="81">
        <v>0.91349999999999998</v>
      </c>
      <c r="Y811" s="80">
        <v>337.43333333333334</v>
      </c>
    </row>
    <row r="812" spans="1:25" hidden="1" x14ac:dyDescent="0.25">
      <c r="A812" s="75">
        <f t="shared" si="12"/>
        <v>2021</v>
      </c>
      <c r="B812" s="76">
        <v>44276</v>
      </c>
      <c r="C812" s="86">
        <v>44276</v>
      </c>
      <c r="D812" s="77">
        <v>1235</v>
      </c>
      <c r="E812" s="80">
        <v>1174</v>
      </c>
      <c r="F812" s="80">
        <v>935</v>
      </c>
      <c r="G812" s="78">
        <v>0.6506024096385542</v>
      </c>
      <c r="H812" s="78">
        <v>0.6987951807228916</v>
      </c>
      <c r="I812" s="78">
        <v>0.75903614457831325</v>
      </c>
      <c r="J812" s="75">
        <v>83</v>
      </c>
      <c r="K812" s="79">
        <v>4.4212962962962964E-3</v>
      </c>
      <c r="L812" s="79">
        <v>5.5694444444444454E-3</v>
      </c>
      <c r="M812" s="79">
        <v>1.1788194444444441E-2</v>
      </c>
      <c r="N812" s="75">
        <v>742</v>
      </c>
      <c r="O812" s="79">
        <v>1.9149305555555558E-2</v>
      </c>
      <c r="P812" s="79">
        <v>2.8564814814814817E-2</v>
      </c>
      <c r="Q812" s="79">
        <v>0.10032407407407408</v>
      </c>
      <c r="R812" s="25">
        <v>626</v>
      </c>
      <c r="S812" s="25">
        <v>52</v>
      </c>
      <c r="T812" s="79">
        <v>2.0835387619970475E-2</v>
      </c>
      <c r="U812" s="80">
        <v>168.20054016666663</v>
      </c>
      <c r="V812" s="25">
        <v>3</v>
      </c>
      <c r="W812" s="75">
        <v>0</v>
      </c>
      <c r="X812" s="81">
        <v>0.91506666666666669</v>
      </c>
      <c r="Y812" s="80">
        <v>330.18333333333334</v>
      </c>
    </row>
    <row r="813" spans="1:25" hidden="1" x14ac:dyDescent="0.25">
      <c r="A813" s="75">
        <f t="shared" si="12"/>
        <v>2021</v>
      </c>
      <c r="B813" s="76">
        <v>44277</v>
      </c>
      <c r="C813" s="86">
        <v>44277</v>
      </c>
      <c r="D813" s="77">
        <v>1365</v>
      </c>
      <c r="E813" s="80">
        <v>1288</v>
      </c>
      <c r="F813" s="80">
        <v>982</v>
      </c>
      <c r="G813" s="78">
        <v>0.6987951807228916</v>
      </c>
      <c r="H813" s="78">
        <v>0.6987951807228916</v>
      </c>
      <c r="I813" s="78">
        <v>0.77108433734939763</v>
      </c>
      <c r="J813" s="75">
        <v>83</v>
      </c>
      <c r="K813" s="79">
        <v>4.293981481481482E-3</v>
      </c>
      <c r="L813" s="79">
        <v>5.1192129629629626E-3</v>
      </c>
      <c r="M813" s="79">
        <v>1.0988425925925919E-2</v>
      </c>
      <c r="N813" s="75">
        <v>733</v>
      </c>
      <c r="O813" s="79">
        <v>2.5439814814814814E-2</v>
      </c>
      <c r="P813" s="79">
        <v>4.1625000000000002E-2</v>
      </c>
      <c r="Q813" s="79">
        <v>0.11357407407407401</v>
      </c>
      <c r="R813" s="25">
        <v>638</v>
      </c>
      <c r="S813" s="25">
        <v>65</v>
      </c>
      <c r="T813" s="79">
        <v>2.7465818803251649E-2</v>
      </c>
      <c r="U813" s="80">
        <v>240.78386983333326</v>
      </c>
      <c r="V813" s="25">
        <v>3</v>
      </c>
      <c r="W813" s="75">
        <v>0</v>
      </c>
      <c r="X813" s="81">
        <v>0.93263333333333331</v>
      </c>
      <c r="Y813" s="80">
        <v>420.23333333333335</v>
      </c>
    </row>
    <row r="814" spans="1:25" hidden="1" x14ac:dyDescent="0.25">
      <c r="A814" s="75">
        <f t="shared" si="12"/>
        <v>2021</v>
      </c>
      <c r="B814" s="76">
        <v>44278</v>
      </c>
      <c r="C814" s="86">
        <v>44278</v>
      </c>
      <c r="D814" s="77">
        <v>1446</v>
      </c>
      <c r="E814" s="80">
        <v>1239</v>
      </c>
      <c r="F814" s="80">
        <v>892</v>
      </c>
      <c r="G814" s="78">
        <v>0.54347826086956519</v>
      </c>
      <c r="H814" s="78">
        <v>0.59782608695652173</v>
      </c>
      <c r="I814" s="78">
        <v>0.68478260869565222</v>
      </c>
      <c r="J814" s="75">
        <v>92</v>
      </c>
      <c r="K814" s="79">
        <v>5.3587962962962964E-3</v>
      </c>
      <c r="L814" s="79">
        <v>6.5254629629629629E-3</v>
      </c>
      <c r="M814" s="79">
        <v>1.1774884259259261E-2</v>
      </c>
      <c r="N814" s="75">
        <v>657</v>
      </c>
      <c r="O814" s="79">
        <v>3.858796296296297E-2</v>
      </c>
      <c r="P814" s="79">
        <v>5.8527199074074075E-2</v>
      </c>
      <c r="Q814" s="79">
        <v>0.1782667824074074</v>
      </c>
      <c r="R814" s="25">
        <v>637</v>
      </c>
      <c r="S814" s="25">
        <v>52</v>
      </c>
      <c r="T814" s="79">
        <v>3.3426603395061726E-2</v>
      </c>
      <c r="U814" s="80">
        <v>361.05193199999974</v>
      </c>
      <c r="V814" s="25">
        <v>3</v>
      </c>
      <c r="W814" s="75">
        <v>0</v>
      </c>
      <c r="X814" s="81">
        <v>0.93520000000000003</v>
      </c>
      <c r="Y814" s="80">
        <v>470.61666666666667</v>
      </c>
    </row>
    <row r="815" spans="1:25" hidden="1" x14ac:dyDescent="0.25">
      <c r="A815" s="75">
        <f t="shared" si="12"/>
        <v>2021</v>
      </c>
      <c r="B815" s="76">
        <v>44279</v>
      </c>
      <c r="C815" s="86">
        <v>44279</v>
      </c>
      <c r="D815" s="77">
        <v>1400</v>
      </c>
      <c r="E815" s="80">
        <v>1300</v>
      </c>
      <c r="F815" s="80">
        <v>964</v>
      </c>
      <c r="G815" s="78">
        <v>0.65957446808510634</v>
      </c>
      <c r="H815" s="78">
        <v>0.72340425531914898</v>
      </c>
      <c r="I815" s="78">
        <v>0.78723404255319152</v>
      </c>
      <c r="J815" s="75">
        <v>94</v>
      </c>
      <c r="K815" s="79">
        <v>4.2187500000000003E-3</v>
      </c>
      <c r="L815" s="79">
        <v>5.4259259259259261E-3</v>
      </c>
      <c r="M815" s="79">
        <v>1.40792824074074E-2</v>
      </c>
      <c r="N815" s="75">
        <v>701</v>
      </c>
      <c r="O815" s="79">
        <v>3.3321759259259259E-2</v>
      </c>
      <c r="P815" s="79">
        <v>5.3113425925925932E-2</v>
      </c>
      <c r="Q815" s="79">
        <v>0.15344907407407407</v>
      </c>
      <c r="R815" s="25">
        <v>656</v>
      </c>
      <c r="S815" s="25">
        <v>59</v>
      </c>
      <c r="T815" s="79">
        <v>2.4976525653467911E-2</v>
      </c>
      <c r="U815" s="80">
        <v>231.28081966666659</v>
      </c>
      <c r="V815" s="25">
        <v>3</v>
      </c>
      <c r="W815" s="75">
        <v>0</v>
      </c>
      <c r="X815" s="81">
        <v>0.92196666666666671</v>
      </c>
      <c r="Y815" s="80">
        <v>383.83333333333331</v>
      </c>
    </row>
    <row r="816" spans="1:25" hidden="1" x14ac:dyDescent="0.25">
      <c r="A816" s="75">
        <f t="shared" si="12"/>
        <v>2021</v>
      </c>
      <c r="B816" s="76">
        <v>44280</v>
      </c>
      <c r="C816" s="86">
        <v>44280</v>
      </c>
      <c r="D816" s="77">
        <v>1293</v>
      </c>
      <c r="E816" s="80">
        <v>1238</v>
      </c>
      <c r="F816" s="80">
        <v>962</v>
      </c>
      <c r="G816" s="78">
        <v>0.62650602409638556</v>
      </c>
      <c r="H816" s="78">
        <v>0.66265060240963858</v>
      </c>
      <c r="I816" s="78">
        <v>0.68674698795180722</v>
      </c>
      <c r="J816" s="75">
        <v>83</v>
      </c>
      <c r="K816" s="79">
        <v>4.7337962962962967E-3</v>
      </c>
      <c r="L816" s="79">
        <v>6.1192129629629635E-3</v>
      </c>
      <c r="M816" s="79">
        <v>1.5042824074074073E-2</v>
      </c>
      <c r="N816" s="75">
        <v>708</v>
      </c>
      <c r="O816" s="79">
        <v>2.5376157407407413E-2</v>
      </c>
      <c r="P816" s="79">
        <v>3.6735532407407415E-2</v>
      </c>
      <c r="Q816" s="79">
        <v>0.12098321759259253</v>
      </c>
      <c r="R816" s="25">
        <v>635</v>
      </c>
      <c r="S816" s="25">
        <v>71</v>
      </c>
      <c r="T816" s="79">
        <v>2.5623661636395997E-2</v>
      </c>
      <c r="U816" s="80">
        <v>202.94553599999978</v>
      </c>
      <c r="V816" s="25">
        <v>2</v>
      </c>
      <c r="W816" s="75">
        <v>0</v>
      </c>
      <c r="X816" s="81">
        <v>0.93763333333333332</v>
      </c>
      <c r="Y816" s="80">
        <v>455.34999999999997</v>
      </c>
    </row>
    <row r="817" spans="1:25" hidden="1" x14ac:dyDescent="0.25">
      <c r="A817" s="75">
        <f t="shared" si="12"/>
        <v>2021</v>
      </c>
      <c r="B817" s="76">
        <v>44281</v>
      </c>
      <c r="C817" s="86">
        <v>44281</v>
      </c>
      <c r="D817" s="77">
        <v>1380</v>
      </c>
      <c r="E817" s="80">
        <v>1273</v>
      </c>
      <c r="F817" s="80">
        <v>958</v>
      </c>
      <c r="G817" s="78">
        <v>0.63380281690140849</v>
      </c>
      <c r="H817" s="78">
        <v>0.676056338028169</v>
      </c>
      <c r="I817" s="78">
        <v>0.80281690140845074</v>
      </c>
      <c r="J817" s="75">
        <v>71</v>
      </c>
      <c r="K817" s="79">
        <v>3.9351851851851857E-3</v>
      </c>
      <c r="L817" s="79">
        <v>5.8043981481481488E-3</v>
      </c>
      <c r="M817" s="79">
        <v>1.441550925925926E-2</v>
      </c>
      <c r="N817" s="75">
        <v>717</v>
      </c>
      <c r="O817" s="79">
        <v>2.5486111111111116E-2</v>
      </c>
      <c r="P817" s="79">
        <v>3.8768518518518529E-2</v>
      </c>
      <c r="Q817" s="79">
        <v>0.14828009259259242</v>
      </c>
      <c r="R817" s="25">
        <v>647</v>
      </c>
      <c r="S817" s="25">
        <v>81</v>
      </c>
      <c r="T817" s="79">
        <v>2.9488705069765461E-2</v>
      </c>
      <c r="U817" s="80">
        <v>290.60720133333342</v>
      </c>
      <c r="V817" s="25">
        <v>3</v>
      </c>
      <c r="W817" s="75">
        <v>0</v>
      </c>
      <c r="X817" s="81">
        <v>0.93810000000000004</v>
      </c>
      <c r="Y817" s="80">
        <v>452.46666666666664</v>
      </c>
    </row>
    <row r="818" spans="1:25" hidden="1" x14ac:dyDescent="0.25">
      <c r="A818" s="75">
        <f t="shared" si="12"/>
        <v>2021</v>
      </c>
      <c r="B818" s="76">
        <v>44282</v>
      </c>
      <c r="C818" s="86">
        <v>44282</v>
      </c>
      <c r="D818" s="77">
        <v>1285</v>
      </c>
      <c r="E818" s="80">
        <v>1161</v>
      </c>
      <c r="F818" s="80">
        <v>949</v>
      </c>
      <c r="G818" s="78">
        <v>0.56521739130434778</v>
      </c>
      <c r="H818" s="78">
        <v>0.62318840579710144</v>
      </c>
      <c r="I818" s="78">
        <v>0.66666666666666663</v>
      </c>
      <c r="J818" s="75">
        <v>69</v>
      </c>
      <c r="K818" s="79">
        <v>5.2199074074074075E-3</v>
      </c>
      <c r="L818" s="79">
        <v>6.4560185185185198E-3</v>
      </c>
      <c r="M818" s="79">
        <v>1.1657407407407398E-2</v>
      </c>
      <c r="N818" s="75">
        <v>771</v>
      </c>
      <c r="O818" s="79">
        <v>2.4166666666666666E-2</v>
      </c>
      <c r="P818" s="79">
        <v>3.5109953703703706E-2</v>
      </c>
      <c r="Q818" s="79">
        <v>0.11836226851851853</v>
      </c>
      <c r="R818" s="25">
        <v>618</v>
      </c>
      <c r="S818" s="25">
        <v>79</v>
      </c>
      <c r="T818" s="79">
        <v>1.9713865668757959E-2</v>
      </c>
      <c r="U818" s="80">
        <v>144.27471266666666</v>
      </c>
      <c r="V818" s="25">
        <v>3</v>
      </c>
      <c r="W818" s="75">
        <v>0</v>
      </c>
      <c r="X818" s="81">
        <v>0.91049999999999998</v>
      </c>
      <c r="Y818" s="80">
        <v>319.41666666666669</v>
      </c>
    </row>
    <row r="819" spans="1:25" hidden="1" x14ac:dyDescent="0.25">
      <c r="A819" s="75">
        <f t="shared" si="12"/>
        <v>2021</v>
      </c>
      <c r="B819" s="76">
        <v>44283</v>
      </c>
      <c r="C819" s="86">
        <v>44283</v>
      </c>
      <c r="D819" s="77">
        <v>1170</v>
      </c>
      <c r="E819" s="80">
        <v>1106</v>
      </c>
      <c r="F819" s="80">
        <v>907</v>
      </c>
      <c r="G819" s="78">
        <v>0.60273972602739723</v>
      </c>
      <c r="H819" s="78">
        <v>0.65753424657534243</v>
      </c>
      <c r="I819" s="78">
        <v>0.68493150684931503</v>
      </c>
      <c r="J819" s="75">
        <v>73</v>
      </c>
      <c r="K819" s="79">
        <v>5.0347222222222225E-3</v>
      </c>
      <c r="L819" s="79">
        <v>5.9444444444444449E-3</v>
      </c>
      <c r="M819" s="79">
        <v>1.135185185185184E-2</v>
      </c>
      <c r="N819" s="75">
        <v>729</v>
      </c>
      <c r="O819" s="79">
        <v>2.2719907407407411E-2</v>
      </c>
      <c r="P819" s="79">
        <v>3.4106481481481474E-2</v>
      </c>
      <c r="Q819" s="79">
        <v>0.10428703703703705</v>
      </c>
      <c r="R819" s="25">
        <v>618</v>
      </c>
      <c r="S819" s="25">
        <v>64</v>
      </c>
      <c r="T819" s="79">
        <v>2.2840139110644274E-2</v>
      </c>
      <c r="U819" s="80">
        <v>181.09887233333342</v>
      </c>
      <c r="V819" s="25">
        <v>2</v>
      </c>
      <c r="W819" s="75">
        <v>0</v>
      </c>
      <c r="X819" s="81">
        <v>0.90960000000000008</v>
      </c>
      <c r="Y819" s="80">
        <v>355.56666666666666</v>
      </c>
    </row>
    <row r="820" spans="1:25" hidden="1" x14ac:dyDescent="0.25">
      <c r="A820" s="75">
        <f t="shared" si="12"/>
        <v>2021</v>
      </c>
      <c r="B820" s="76">
        <v>44284</v>
      </c>
      <c r="C820" s="86">
        <v>44284</v>
      </c>
      <c r="D820" s="77">
        <v>1411</v>
      </c>
      <c r="E820" s="80">
        <v>1296</v>
      </c>
      <c r="F820" s="80">
        <v>954</v>
      </c>
      <c r="G820" s="78">
        <v>0.58241758241758246</v>
      </c>
      <c r="H820" s="78">
        <v>0.62637362637362637</v>
      </c>
      <c r="I820" s="78">
        <v>0.70329670329670335</v>
      </c>
      <c r="J820" s="75">
        <v>91</v>
      </c>
      <c r="K820" s="79">
        <v>4.9884259259259265E-3</v>
      </c>
      <c r="L820" s="79">
        <v>6.556712962962963E-3</v>
      </c>
      <c r="M820" s="79">
        <v>1.4189814814814815E-2</v>
      </c>
      <c r="N820" s="75">
        <v>707</v>
      </c>
      <c r="O820" s="79">
        <v>3.605324074074074E-2</v>
      </c>
      <c r="P820" s="79">
        <v>5.4158564814814826E-2</v>
      </c>
      <c r="Q820" s="79">
        <v>0.1452905092592591</v>
      </c>
      <c r="R820" s="25">
        <v>650</v>
      </c>
      <c r="S820" s="25">
        <v>57</v>
      </c>
      <c r="T820" s="79">
        <v>3.8347781366446509E-2</v>
      </c>
      <c r="U820" s="80">
        <v>401.8463729999998</v>
      </c>
      <c r="V820" s="25">
        <v>3</v>
      </c>
      <c r="W820" s="75">
        <v>0</v>
      </c>
      <c r="X820" s="81">
        <v>0.90059999999999996</v>
      </c>
      <c r="Y820" s="80">
        <v>431.95</v>
      </c>
    </row>
    <row r="821" spans="1:25" hidden="1" x14ac:dyDescent="0.25">
      <c r="A821" s="75">
        <f t="shared" si="12"/>
        <v>2021</v>
      </c>
      <c r="B821" s="76">
        <v>44285</v>
      </c>
      <c r="C821" s="86">
        <v>44285</v>
      </c>
      <c r="D821" s="77">
        <v>1425</v>
      </c>
      <c r="E821" s="80">
        <v>1272</v>
      </c>
      <c r="F821" s="80">
        <v>945</v>
      </c>
      <c r="G821" s="78">
        <v>0.60204081632653061</v>
      </c>
      <c r="H821" s="78">
        <v>0.67346938775510201</v>
      </c>
      <c r="I821" s="78">
        <v>0.70408163265306123</v>
      </c>
      <c r="J821" s="75">
        <v>98</v>
      </c>
      <c r="K821" s="79">
        <v>4.409722222222222E-3</v>
      </c>
      <c r="L821" s="79">
        <v>6.0445601851851849E-3</v>
      </c>
      <c r="M821" s="79">
        <v>1.2957754629629611E-2</v>
      </c>
      <c r="N821" s="75">
        <v>669</v>
      </c>
      <c r="O821" s="79">
        <v>3.0949074074074077E-2</v>
      </c>
      <c r="P821" s="79">
        <v>5.072974537037038E-2</v>
      </c>
      <c r="Q821" s="79">
        <v>0.183</v>
      </c>
      <c r="R821" s="25">
        <v>612</v>
      </c>
      <c r="S821" s="25">
        <v>66</v>
      </c>
      <c r="T821" s="79">
        <v>2.8745347712418327E-2</v>
      </c>
      <c r="U821" s="80">
        <v>272.34164266666664</v>
      </c>
      <c r="V821" s="25">
        <v>4</v>
      </c>
      <c r="W821" s="75">
        <v>0</v>
      </c>
      <c r="X821" s="81">
        <v>0.92459999999999998</v>
      </c>
      <c r="Y821" s="80">
        <v>482.95</v>
      </c>
    </row>
    <row r="822" spans="1:25" hidden="1" x14ac:dyDescent="0.25">
      <c r="A822" s="75">
        <f t="shared" si="12"/>
        <v>2021</v>
      </c>
      <c r="B822" s="76">
        <v>44286</v>
      </c>
      <c r="C822" s="86">
        <v>44286</v>
      </c>
      <c r="D822" s="77">
        <v>1514</v>
      </c>
      <c r="E822" s="80">
        <v>1333</v>
      </c>
      <c r="F822" s="80">
        <v>948</v>
      </c>
      <c r="G822" s="78">
        <v>0.64473684210526316</v>
      </c>
      <c r="H822" s="78">
        <v>0.69736842105263153</v>
      </c>
      <c r="I822" s="78">
        <v>0.72368421052631582</v>
      </c>
      <c r="J822" s="75">
        <v>76</v>
      </c>
      <c r="K822" s="79">
        <v>4.5775462962962966E-3</v>
      </c>
      <c r="L822" s="79">
        <v>5.7175925925925918E-3</v>
      </c>
      <c r="M822" s="79">
        <v>1.1059027777777779E-2</v>
      </c>
      <c r="N822" s="75">
        <v>723</v>
      </c>
      <c r="O822" s="79">
        <v>3.5555555555555556E-2</v>
      </c>
      <c r="P822" s="79">
        <v>5.0797453703703713E-2</v>
      </c>
      <c r="Q822" s="79">
        <v>0.16683449074074055</v>
      </c>
      <c r="R822" s="25">
        <v>615</v>
      </c>
      <c r="S822" s="25">
        <v>53</v>
      </c>
      <c r="T822" s="79">
        <v>2.8846344888149383E-2</v>
      </c>
      <c r="U822" s="80">
        <v>274.20636533333334</v>
      </c>
      <c r="V822" s="25">
        <v>4</v>
      </c>
      <c r="W822" s="75">
        <v>0</v>
      </c>
      <c r="X822" s="81">
        <v>0.91239999999999988</v>
      </c>
      <c r="Y822" s="80">
        <v>415.68333333333334</v>
      </c>
    </row>
    <row r="823" spans="1:25" hidden="1" x14ac:dyDescent="0.25">
      <c r="A823" s="75">
        <f t="shared" si="12"/>
        <v>2021</v>
      </c>
      <c r="B823" s="76">
        <v>44287</v>
      </c>
      <c r="C823" s="86">
        <v>44287</v>
      </c>
      <c r="D823" s="77">
        <v>1397</v>
      </c>
      <c r="E823" s="80">
        <v>1271</v>
      </c>
      <c r="F823" s="80">
        <v>968</v>
      </c>
      <c r="G823" s="78">
        <v>0.55319148936170215</v>
      </c>
      <c r="H823" s="78">
        <v>0.6063829787234043</v>
      </c>
      <c r="I823" s="78">
        <v>0.64893617021276595</v>
      </c>
      <c r="J823" s="75">
        <v>95</v>
      </c>
      <c r="K823" s="79">
        <v>4.8495370370370376E-3</v>
      </c>
      <c r="L823" s="79">
        <v>6.8298611111111121E-3</v>
      </c>
      <c r="M823" s="79">
        <v>1.2277777777777778E-2</v>
      </c>
      <c r="N823" s="75">
        <v>693</v>
      </c>
      <c r="O823" s="79">
        <v>2.7696759259259261E-2</v>
      </c>
      <c r="P823" s="79">
        <v>4.3534722222222225E-2</v>
      </c>
      <c r="Q823" s="79">
        <v>0.15857407407407401</v>
      </c>
      <c r="R823" s="25">
        <v>640</v>
      </c>
      <c r="S823" s="25">
        <v>71</v>
      </c>
      <c r="T823" s="79">
        <v>2.4876781416933755E-2</v>
      </c>
      <c r="U823" s="80">
        <v>192.79386750000012</v>
      </c>
      <c r="V823" s="25">
        <v>4</v>
      </c>
      <c r="W823" s="75">
        <v>1</v>
      </c>
      <c r="X823" s="81">
        <v>0.92676666666666663</v>
      </c>
      <c r="Y823" s="80">
        <v>347.7833333333333</v>
      </c>
    </row>
    <row r="824" spans="1:25" hidden="1" x14ac:dyDescent="0.25">
      <c r="A824" s="75">
        <f t="shared" si="12"/>
        <v>2021</v>
      </c>
      <c r="B824" s="76">
        <v>44288</v>
      </c>
      <c r="C824" s="86">
        <v>44288</v>
      </c>
      <c r="D824" s="77">
        <v>1347</v>
      </c>
      <c r="E824" s="80">
        <v>1234</v>
      </c>
      <c r="F824" s="80">
        <v>972</v>
      </c>
      <c r="G824" s="78">
        <v>0.57843137254901966</v>
      </c>
      <c r="H824" s="78">
        <v>0.62745098039215685</v>
      </c>
      <c r="I824" s="78">
        <v>0.70588235294117652</v>
      </c>
      <c r="J824" s="75">
        <v>102</v>
      </c>
      <c r="K824" s="79">
        <v>4.7395833333333335E-3</v>
      </c>
      <c r="L824" s="79">
        <v>6.3229166666666668E-3</v>
      </c>
      <c r="M824" s="79">
        <v>1.3563078703703699E-2</v>
      </c>
      <c r="N824" s="75">
        <v>730</v>
      </c>
      <c r="O824" s="79">
        <v>2.4010416666666669E-2</v>
      </c>
      <c r="P824" s="79">
        <v>3.4994791666666671E-2</v>
      </c>
      <c r="Q824" s="79">
        <v>0.12628472222222212</v>
      </c>
      <c r="R824" s="25">
        <v>627</v>
      </c>
      <c r="S824" s="25">
        <v>71</v>
      </c>
      <c r="T824" s="79">
        <v>1.9370582014339815E-2</v>
      </c>
      <c r="U824" s="80">
        <v>161.93414883333338</v>
      </c>
      <c r="V824" s="25">
        <v>4</v>
      </c>
      <c r="W824" s="75">
        <v>2</v>
      </c>
      <c r="X824" s="81">
        <v>0.97166666666666668</v>
      </c>
      <c r="Y824" s="80">
        <v>420.05</v>
      </c>
    </row>
    <row r="825" spans="1:25" hidden="1" x14ac:dyDescent="0.25">
      <c r="A825" s="75">
        <f t="shared" si="12"/>
        <v>2021</v>
      </c>
      <c r="B825" s="76">
        <v>44289</v>
      </c>
      <c r="C825" s="86">
        <v>44289</v>
      </c>
      <c r="D825" s="77">
        <v>1482</v>
      </c>
      <c r="E825" s="80">
        <v>1323</v>
      </c>
      <c r="F825" s="80">
        <v>1032</v>
      </c>
      <c r="G825" s="78">
        <v>0.68888888888888888</v>
      </c>
      <c r="H825" s="78">
        <v>0.76666666666666672</v>
      </c>
      <c r="I825" s="78">
        <v>0.81111111111111112</v>
      </c>
      <c r="J825" s="75">
        <v>90</v>
      </c>
      <c r="K825" s="79">
        <v>4.2534722222222227E-3</v>
      </c>
      <c r="L825" s="79">
        <v>5.0329861111111113E-3</v>
      </c>
      <c r="M825" s="79">
        <v>1.1465277777777777E-2</v>
      </c>
      <c r="N825" s="75">
        <v>800</v>
      </c>
      <c r="O825" s="79">
        <v>2.3535879629629629E-2</v>
      </c>
      <c r="P825" s="79">
        <v>3.5721643518518517E-2</v>
      </c>
      <c r="Q825" s="79">
        <v>0.11914062499999994</v>
      </c>
      <c r="R825" s="25">
        <v>677</v>
      </c>
      <c r="S825" s="25">
        <v>75</v>
      </c>
      <c r="T825" s="79">
        <v>1.5931869258696392E-2</v>
      </c>
      <c r="U825" s="80">
        <v>93.288042499999918</v>
      </c>
      <c r="V825" s="25">
        <v>3</v>
      </c>
      <c r="W825" s="75">
        <v>0</v>
      </c>
      <c r="X825" s="81">
        <v>0.91073333333333328</v>
      </c>
      <c r="Y825" s="80">
        <v>328.88333333333333</v>
      </c>
    </row>
    <row r="826" spans="1:25" hidden="1" x14ac:dyDescent="0.25">
      <c r="A826" s="75">
        <f t="shared" si="12"/>
        <v>2021</v>
      </c>
      <c r="B826" s="76">
        <v>44290</v>
      </c>
      <c r="C826" s="86">
        <v>44290</v>
      </c>
      <c r="D826" s="77">
        <v>1389</v>
      </c>
      <c r="E826" s="80">
        <v>1285</v>
      </c>
      <c r="F826" s="80">
        <v>969</v>
      </c>
      <c r="G826" s="78">
        <v>0.66279069767441856</v>
      </c>
      <c r="H826" s="78">
        <v>0.70930232558139539</v>
      </c>
      <c r="I826" s="78">
        <v>0.76744186046511631</v>
      </c>
      <c r="J826" s="75">
        <v>86</v>
      </c>
      <c r="K826" s="79">
        <v>4.3576388888888892E-3</v>
      </c>
      <c r="L826" s="79">
        <v>5.5005787037037046E-3</v>
      </c>
      <c r="M826" s="79">
        <v>1.0141782407407407E-2</v>
      </c>
      <c r="N826" s="75">
        <v>747</v>
      </c>
      <c r="O826" s="79">
        <v>2.6145833333333333E-2</v>
      </c>
      <c r="P826" s="79">
        <v>3.6593750000000001E-2</v>
      </c>
      <c r="Q826" s="79">
        <v>0.13355555555555548</v>
      </c>
      <c r="R826" s="25">
        <v>656</v>
      </c>
      <c r="S826" s="25">
        <v>53</v>
      </c>
      <c r="T826" s="79">
        <v>2.0084012465759277E-2</v>
      </c>
      <c r="U826" s="80">
        <v>155.20387950000003</v>
      </c>
      <c r="V826" s="25">
        <v>2</v>
      </c>
      <c r="W826" s="75">
        <v>0</v>
      </c>
      <c r="X826" s="81">
        <v>0.91326666666666656</v>
      </c>
      <c r="Y826" s="80">
        <v>321.13333333333333</v>
      </c>
    </row>
    <row r="827" spans="1:25" hidden="1" x14ac:dyDescent="0.25">
      <c r="A827" s="75">
        <f t="shared" si="12"/>
        <v>2021</v>
      </c>
      <c r="B827" s="76">
        <v>44291</v>
      </c>
      <c r="C827" s="86">
        <v>44291</v>
      </c>
      <c r="D827" s="77">
        <v>1455</v>
      </c>
      <c r="E827" s="80">
        <v>1315</v>
      </c>
      <c r="F827" s="80">
        <v>990</v>
      </c>
      <c r="G827" s="78">
        <v>0.62376237623762376</v>
      </c>
      <c r="H827" s="78">
        <v>0.69306930693069302</v>
      </c>
      <c r="I827" s="78">
        <v>0.74257425742574257</v>
      </c>
      <c r="J827" s="75">
        <v>101</v>
      </c>
      <c r="K827" s="79">
        <v>4.8611111111111112E-3</v>
      </c>
      <c r="L827" s="79">
        <v>5.7870370370370376E-3</v>
      </c>
      <c r="M827" s="79">
        <v>1.3645833333333333E-2</v>
      </c>
      <c r="N827" s="75">
        <v>746</v>
      </c>
      <c r="O827" s="79">
        <v>2.852430555555556E-2</v>
      </c>
      <c r="P827" s="79">
        <v>4.1438078703703703E-2</v>
      </c>
      <c r="Q827" s="79">
        <v>0.14651620370370372</v>
      </c>
      <c r="R827" s="25">
        <v>658</v>
      </c>
      <c r="S827" s="25">
        <v>83</v>
      </c>
      <c r="T827" s="79">
        <v>3.2073468136009503E-2</v>
      </c>
      <c r="U827" s="80">
        <v>320.77498216666663</v>
      </c>
      <c r="V827" s="25">
        <v>3</v>
      </c>
      <c r="W827" s="75">
        <v>0</v>
      </c>
      <c r="X827" s="81">
        <v>0.9785999999999998</v>
      </c>
      <c r="Y827" s="80">
        <v>426.43333333333334</v>
      </c>
    </row>
    <row r="828" spans="1:25" hidden="1" x14ac:dyDescent="0.25">
      <c r="A828" s="75">
        <f t="shared" si="12"/>
        <v>2021</v>
      </c>
      <c r="B828" s="76">
        <v>44292</v>
      </c>
      <c r="C828" s="86">
        <v>44292</v>
      </c>
      <c r="D828" s="77">
        <v>1379</v>
      </c>
      <c r="E828" s="80">
        <v>1244</v>
      </c>
      <c r="F828" s="80">
        <v>951</v>
      </c>
      <c r="G828" s="78">
        <v>0.49</v>
      </c>
      <c r="H828" s="78">
        <v>0.6</v>
      </c>
      <c r="I828" s="78">
        <v>0.64</v>
      </c>
      <c r="J828" s="75">
        <v>101</v>
      </c>
      <c r="K828" s="79">
        <v>5.7175925925925918E-3</v>
      </c>
      <c r="L828" s="79">
        <v>7.0428240740740763E-3</v>
      </c>
      <c r="M828" s="79">
        <v>1.3572337962962963E-2</v>
      </c>
      <c r="N828" s="75">
        <v>704</v>
      </c>
      <c r="O828" s="79">
        <v>3.6741898148148149E-2</v>
      </c>
      <c r="P828" s="79">
        <v>5.7337384259259258E-2</v>
      </c>
      <c r="Q828" s="79">
        <v>0.19767071759259267</v>
      </c>
      <c r="R828" s="25">
        <v>633</v>
      </c>
      <c r="S828" s="25">
        <v>84</v>
      </c>
      <c r="T828" s="79">
        <v>3.7338259173387123E-2</v>
      </c>
      <c r="U828" s="80">
        <v>376.40609066666667</v>
      </c>
      <c r="V828" s="25">
        <v>4</v>
      </c>
      <c r="W828" s="75">
        <v>0</v>
      </c>
      <c r="X828" s="81">
        <v>0.95800000000000007</v>
      </c>
      <c r="Y828" s="80">
        <v>487.38333333333333</v>
      </c>
    </row>
    <row r="829" spans="1:25" hidden="1" x14ac:dyDescent="0.25">
      <c r="A829" s="75">
        <f t="shared" si="12"/>
        <v>2021</v>
      </c>
      <c r="B829" s="76">
        <v>44293</v>
      </c>
      <c r="C829" s="86">
        <v>44293</v>
      </c>
      <c r="D829" s="77">
        <v>1373</v>
      </c>
      <c r="E829" s="80">
        <v>1184</v>
      </c>
      <c r="F829" s="80">
        <v>881</v>
      </c>
      <c r="G829" s="78">
        <v>0.48717948717948717</v>
      </c>
      <c r="H829" s="78">
        <v>0.57692307692307687</v>
      </c>
      <c r="I829" s="78">
        <v>0.65384615384615385</v>
      </c>
      <c r="J829" s="75">
        <v>78</v>
      </c>
      <c r="K829" s="79">
        <v>5.572916666666667E-3</v>
      </c>
      <c r="L829" s="79">
        <v>6.8628472222222242E-3</v>
      </c>
      <c r="M829" s="79">
        <v>1.5280671296296294E-2</v>
      </c>
      <c r="N829" s="75">
        <v>644</v>
      </c>
      <c r="O829" s="79">
        <v>2.7320601851851853E-2</v>
      </c>
      <c r="P829" s="79">
        <v>4.6222222222222213E-2</v>
      </c>
      <c r="Q829" s="79">
        <v>0.16603356481481485</v>
      </c>
      <c r="R829" s="25">
        <v>616</v>
      </c>
      <c r="S829" s="25">
        <v>55</v>
      </c>
      <c r="T829" s="79">
        <v>3.5938305228625532E-2</v>
      </c>
      <c r="U829" s="80">
        <v>380.80887066666656</v>
      </c>
      <c r="V829" s="25">
        <v>4</v>
      </c>
      <c r="W829" s="75">
        <v>0</v>
      </c>
      <c r="X829" s="81">
        <v>0.98109999999999997</v>
      </c>
      <c r="Y829" s="80">
        <v>517.54999999999995</v>
      </c>
    </row>
    <row r="830" spans="1:25" hidden="1" x14ac:dyDescent="0.25">
      <c r="A830" s="75">
        <f t="shared" si="12"/>
        <v>2021</v>
      </c>
      <c r="B830" s="76">
        <v>44294</v>
      </c>
      <c r="C830" s="86">
        <v>44294</v>
      </c>
      <c r="D830" s="77">
        <v>1409</v>
      </c>
      <c r="E830" s="80">
        <v>1270</v>
      </c>
      <c r="F830" s="80">
        <v>938</v>
      </c>
      <c r="G830" s="78">
        <v>0.76923076923076927</v>
      </c>
      <c r="H830" s="78">
        <v>0.80769230769230771</v>
      </c>
      <c r="I830" s="78">
        <v>0.83333333333333337</v>
      </c>
      <c r="J830" s="75">
        <v>78</v>
      </c>
      <c r="K830" s="79">
        <v>3.8888888888888888E-3</v>
      </c>
      <c r="L830" s="79">
        <v>4.6348379629629639E-3</v>
      </c>
      <c r="M830" s="79">
        <v>1.0127893518518508E-2</v>
      </c>
      <c r="N830" s="75">
        <v>705</v>
      </c>
      <c r="O830" s="79">
        <v>3.2581018518518516E-2</v>
      </c>
      <c r="P830" s="79">
        <v>4.7773148148148155E-2</v>
      </c>
      <c r="Q830" s="79">
        <v>0.143875</v>
      </c>
      <c r="R830" s="25">
        <v>632</v>
      </c>
      <c r="S830" s="25">
        <v>56</v>
      </c>
      <c r="T830" s="79">
        <v>3.9131076929871063E-2</v>
      </c>
      <c r="U830" s="80">
        <v>388.2696978333334</v>
      </c>
      <c r="V830" s="25">
        <v>3</v>
      </c>
      <c r="W830" s="75">
        <v>1</v>
      </c>
      <c r="X830" s="81">
        <v>0.94713333333333338</v>
      </c>
      <c r="Y830" s="80">
        <v>462.71666666666664</v>
      </c>
    </row>
    <row r="831" spans="1:25" hidden="1" x14ac:dyDescent="0.25">
      <c r="A831" s="75">
        <f t="shared" si="12"/>
        <v>2021</v>
      </c>
      <c r="B831" s="76">
        <v>44295</v>
      </c>
      <c r="C831" s="86">
        <v>44295</v>
      </c>
      <c r="D831" s="77">
        <v>1415</v>
      </c>
      <c r="E831" s="80">
        <v>1278</v>
      </c>
      <c r="F831" s="80">
        <v>947</v>
      </c>
      <c r="G831" s="78">
        <v>0.54320987654320985</v>
      </c>
      <c r="H831" s="78">
        <v>0.60493827160493829</v>
      </c>
      <c r="I831" s="78">
        <v>0.62962962962962965</v>
      </c>
      <c r="J831" s="75">
        <v>81</v>
      </c>
      <c r="K831" s="79">
        <v>5.1041666666666666E-3</v>
      </c>
      <c r="L831" s="79">
        <v>7.7546296296296295E-3</v>
      </c>
      <c r="M831" s="79">
        <v>1.3113425925925926E-2</v>
      </c>
      <c r="N831" s="75">
        <v>709</v>
      </c>
      <c r="O831" s="79">
        <v>3.4675925925925923E-2</v>
      </c>
      <c r="P831" s="79">
        <v>5.0930555555555548E-2</v>
      </c>
      <c r="Q831" s="79">
        <v>0.17789583333333339</v>
      </c>
      <c r="R831" s="25">
        <v>638</v>
      </c>
      <c r="S831" s="25">
        <v>80</v>
      </c>
      <c r="T831" s="79">
        <v>3.364256546046842E-2</v>
      </c>
      <c r="U831" s="80">
        <v>344.85109333333315</v>
      </c>
      <c r="V831" s="25">
        <v>4</v>
      </c>
      <c r="W831" s="75">
        <v>0</v>
      </c>
      <c r="X831" s="81">
        <v>0.9617</v>
      </c>
      <c r="Y831" s="80">
        <v>456.8</v>
      </c>
    </row>
    <row r="832" spans="1:25" hidden="1" x14ac:dyDescent="0.25">
      <c r="A832" s="75">
        <f t="shared" si="12"/>
        <v>2021</v>
      </c>
      <c r="B832" s="76">
        <v>44296</v>
      </c>
      <c r="C832" s="86">
        <v>44296</v>
      </c>
      <c r="D832" s="77">
        <v>1457</v>
      </c>
      <c r="E832" s="80">
        <v>1298</v>
      </c>
      <c r="F832" s="80">
        <v>929</v>
      </c>
      <c r="G832" s="78">
        <v>0.64646464646464652</v>
      </c>
      <c r="H832" s="78">
        <v>0.68686868686868685</v>
      </c>
      <c r="I832" s="78">
        <v>0.74747474747474751</v>
      </c>
      <c r="J832" s="75">
        <v>99</v>
      </c>
      <c r="K832" s="79">
        <v>4.4907407407407413E-3</v>
      </c>
      <c r="L832" s="79">
        <v>5.9456018518518538E-3</v>
      </c>
      <c r="M832" s="79">
        <v>1.5395833333333331E-2</v>
      </c>
      <c r="N832" s="75">
        <v>702</v>
      </c>
      <c r="O832" s="79">
        <v>2.8252314814814817E-2</v>
      </c>
      <c r="P832" s="79">
        <v>4.2370949074074099E-2</v>
      </c>
      <c r="Q832" s="79">
        <v>0.14530092592592558</v>
      </c>
      <c r="R832" s="25">
        <v>624</v>
      </c>
      <c r="S832" s="25">
        <v>60</v>
      </c>
      <c r="T832" s="79">
        <v>2.1913782865897298E-2</v>
      </c>
      <c r="U832" s="80">
        <v>195.58276166666644</v>
      </c>
      <c r="V832" s="25">
        <v>4</v>
      </c>
      <c r="W832" s="75">
        <v>2</v>
      </c>
      <c r="X832" s="81">
        <v>0.95966666666666667</v>
      </c>
      <c r="Y832" s="80">
        <v>372.63333333333333</v>
      </c>
    </row>
    <row r="833" spans="1:25" hidden="1" x14ac:dyDescent="0.25">
      <c r="A833" s="75">
        <f t="shared" si="12"/>
        <v>2021</v>
      </c>
      <c r="B833" s="76">
        <v>44297</v>
      </c>
      <c r="C833" s="86">
        <v>44297</v>
      </c>
      <c r="D833" s="77">
        <v>1397</v>
      </c>
      <c r="E833" s="80">
        <v>1237</v>
      </c>
      <c r="F833" s="80">
        <v>941</v>
      </c>
      <c r="G833" s="78">
        <v>0.60416666666666663</v>
      </c>
      <c r="H833" s="78">
        <v>0.6875</v>
      </c>
      <c r="I833" s="78">
        <v>0.72916666666666663</v>
      </c>
      <c r="J833" s="75">
        <v>96</v>
      </c>
      <c r="K833" s="79">
        <v>5.0578703703703706E-3</v>
      </c>
      <c r="L833" s="79">
        <v>5.8449074074074072E-3</v>
      </c>
      <c r="M833" s="79">
        <v>1.4126157407407408E-2</v>
      </c>
      <c r="N833" s="75">
        <v>734</v>
      </c>
      <c r="O833" s="79">
        <v>3.1597222222222221E-2</v>
      </c>
      <c r="P833" s="79">
        <v>4.4737847222222224E-2</v>
      </c>
      <c r="Q833" s="79">
        <v>0.15505497685185196</v>
      </c>
      <c r="R833" s="25">
        <v>643</v>
      </c>
      <c r="S833" s="25">
        <v>63</v>
      </c>
      <c r="T833" s="79">
        <v>2.5224328346160643E-2</v>
      </c>
      <c r="U833" s="80">
        <v>210.19054100000014</v>
      </c>
      <c r="V833" s="25">
        <v>3</v>
      </c>
      <c r="W833" s="75">
        <v>0</v>
      </c>
      <c r="X833" s="81">
        <v>0.9347333333333333</v>
      </c>
      <c r="Y833" s="80">
        <v>378.13333333333333</v>
      </c>
    </row>
    <row r="834" spans="1:25" hidden="1" x14ac:dyDescent="0.25">
      <c r="A834" s="75">
        <f t="shared" si="12"/>
        <v>2021</v>
      </c>
      <c r="B834" s="76">
        <v>44298</v>
      </c>
      <c r="C834" s="86">
        <v>44298</v>
      </c>
      <c r="D834" s="77">
        <v>1419</v>
      </c>
      <c r="E834" s="80">
        <v>1308</v>
      </c>
      <c r="F834" s="80">
        <v>992</v>
      </c>
      <c r="G834" s="78">
        <v>0.6</v>
      </c>
      <c r="H834" s="78">
        <v>0.70588235294117652</v>
      </c>
      <c r="I834" s="78">
        <v>0.75294117647058822</v>
      </c>
      <c r="J834" s="75">
        <v>85</v>
      </c>
      <c r="K834" s="79">
        <v>4.6874999999999998E-3</v>
      </c>
      <c r="L834" s="79">
        <v>5.7199074074074071E-3</v>
      </c>
      <c r="M834" s="79">
        <v>1.16412037037037E-2</v>
      </c>
      <c r="N834" s="75">
        <v>729</v>
      </c>
      <c r="O834" s="79">
        <v>2.8182870370370372E-2</v>
      </c>
      <c r="P834" s="79">
        <v>4.3254629629629629E-2</v>
      </c>
      <c r="Q834" s="79">
        <v>0.14341898148148152</v>
      </c>
      <c r="R834" s="25">
        <v>656</v>
      </c>
      <c r="S834" s="25">
        <v>64</v>
      </c>
      <c r="T834" s="79">
        <v>3.1122466494401375E-2</v>
      </c>
      <c r="U834" s="80">
        <v>296.13276166666662</v>
      </c>
      <c r="V834" s="25">
        <v>4</v>
      </c>
      <c r="W834" s="75">
        <v>0</v>
      </c>
      <c r="X834" s="81">
        <v>0.96166666666666678</v>
      </c>
      <c r="Y834" s="80">
        <v>473.36666666666667</v>
      </c>
    </row>
    <row r="835" spans="1:25" hidden="1" x14ac:dyDescent="0.25">
      <c r="A835" s="75">
        <f t="shared" ref="A835:A898" si="13">YEAR(C835)</f>
        <v>2021</v>
      </c>
      <c r="B835" s="76">
        <v>44299</v>
      </c>
      <c r="C835" s="86">
        <v>44299</v>
      </c>
      <c r="D835" s="77">
        <v>1596</v>
      </c>
      <c r="E835" s="80">
        <v>1365</v>
      </c>
      <c r="F835" s="80">
        <v>994</v>
      </c>
      <c r="G835" s="78">
        <v>0.64864864864864868</v>
      </c>
      <c r="H835" s="78">
        <v>0.67567567567567566</v>
      </c>
      <c r="I835" s="78">
        <v>0.71621621621621623</v>
      </c>
      <c r="J835" s="75">
        <v>74</v>
      </c>
      <c r="K835" s="79">
        <v>4.0335648148148153E-3</v>
      </c>
      <c r="L835" s="79">
        <v>5.4444444444444462E-3</v>
      </c>
      <c r="M835" s="79">
        <v>1.3292824074074073E-2</v>
      </c>
      <c r="N835" s="75">
        <v>769</v>
      </c>
      <c r="O835" s="79">
        <v>3.5567129629629629E-2</v>
      </c>
      <c r="P835" s="79">
        <v>4.9831018518518524E-2</v>
      </c>
      <c r="Q835" s="79">
        <v>0.14481249999999996</v>
      </c>
      <c r="R835" s="25">
        <v>652</v>
      </c>
      <c r="S835" s="25">
        <v>79</v>
      </c>
      <c r="T835" s="79">
        <v>3.4581751722652883E-2</v>
      </c>
      <c r="U835" s="80">
        <v>339.17525916666659</v>
      </c>
      <c r="V835" s="25">
        <v>4</v>
      </c>
      <c r="W835" s="75">
        <v>2</v>
      </c>
      <c r="X835" s="81">
        <v>0.97560000000000002</v>
      </c>
      <c r="Y835" s="80">
        <v>428.5</v>
      </c>
    </row>
    <row r="836" spans="1:25" hidden="1" x14ac:dyDescent="0.25">
      <c r="A836" s="75">
        <f t="shared" si="13"/>
        <v>2021</v>
      </c>
      <c r="B836" s="76">
        <v>44300</v>
      </c>
      <c r="C836" s="86">
        <v>44300</v>
      </c>
      <c r="D836" s="77">
        <v>1357</v>
      </c>
      <c r="E836" s="80">
        <v>1259</v>
      </c>
      <c r="F836" s="80">
        <v>972</v>
      </c>
      <c r="G836" s="78">
        <v>0.61363636363636365</v>
      </c>
      <c r="H836" s="78">
        <v>0.72727272727272729</v>
      </c>
      <c r="I836" s="78">
        <v>0.80681818181818177</v>
      </c>
      <c r="J836" s="75">
        <v>88</v>
      </c>
      <c r="K836" s="79">
        <v>4.9942129629629633E-3</v>
      </c>
      <c r="L836" s="79">
        <v>5.8084490740740735E-3</v>
      </c>
      <c r="M836" s="79">
        <v>1.346817129629628E-2</v>
      </c>
      <c r="N836" s="75">
        <v>740</v>
      </c>
      <c r="O836" s="79">
        <v>2.6325231481481481E-2</v>
      </c>
      <c r="P836" s="79">
        <v>4.1348379629629638E-2</v>
      </c>
      <c r="Q836" s="79">
        <v>0.12987847222222224</v>
      </c>
      <c r="R836" s="25">
        <v>672</v>
      </c>
      <c r="S836" s="25">
        <v>61</v>
      </c>
      <c r="T836" s="79">
        <v>2.8287247088838084E-2</v>
      </c>
      <c r="U836" s="80">
        <v>287.25192783333324</v>
      </c>
      <c r="V836" s="25">
        <v>4</v>
      </c>
      <c r="W836" s="75">
        <v>1</v>
      </c>
      <c r="X836" s="81">
        <v>1.0190333333333335</v>
      </c>
      <c r="Y836" s="80">
        <v>442.51666666666665</v>
      </c>
    </row>
    <row r="837" spans="1:25" hidden="1" x14ac:dyDescent="0.25">
      <c r="A837" s="75">
        <f t="shared" si="13"/>
        <v>2021</v>
      </c>
      <c r="B837" s="76">
        <v>44301</v>
      </c>
      <c r="C837" s="86">
        <v>44301</v>
      </c>
      <c r="D837" s="77">
        <v>1289</v>
      </c>
      <c r="E837" s="80">
        <v>1256</v>
      </c>
      <c r="F837" s="80">
        <v>1022</v>
      </c>
      <c r="G837" s="78">
        <v>0.58571428571428574</v>
      </c>
      <c r="H837" s="78">
        <v>0.7142857142857143</v>
      </c>
      <c r="I837" s="78">
        <v>0.75714285714285712</v>
      </c>
      <c r="J837" s="75">
        <v>70</v>
      </c>
      <c r="K837" s="79">
        <v>5.2604166666666667E-3</v>
      </c>
      <c r="L837" s="79">
        <v>5.7986111111111112E-3</v>
      </c>
      <c r="M837" s="79">
        <v>1.1180555555555556E-2</v>
      </c>
      <c r="N837" s="75">
        <v>775</v>
      </c>
      <c r="O837" s="79">
        <v>2.1134259259259259E-2</v>
      </c>
      <c r="P837" s="79">
        <v>2.9994212962962962E-2</v>
      </c>
      <c r="Q837" s="79">
        <v>0.10792592592592587</v>
      </c>
      <c r="R837" s="25">
        <v>675</v>
      </c>
      <c r="S837" s="25">
        <v>72</v>
      </c>
      <c r="T837" s="79">
        <v>2.3745875062096373E-2</v>
      </c>
      <c r="U837" s="80">
        <v>204.13498616666669</v>
      </c>
      <c r="V837" s="25">
        <v>3</v>
      </c>
      <c r="W837" s="75">
        <v>1</v>
      </c>
      <c r="X837" s="81">
        <v>0.98896666666666666</v>
      </c>
      <c r="Y837" s="80">
        <v>494.46666666666664</v>
      </c>
    </row>
    <row r="838" spans="1:25" hidden="1" x14ac:dyDescent="0.25">
      <c r="A838" s="75">
        <f t="shared" si="13"/>
        <v>2021</v>
      </c>
      <c r="B838" s="76">
        <v>44302</v>
      </c>
      <c r="C838" s="86">
        <v>44302</v>
      </c>
      <c r="D838" s="77">
        <v>1356</v>
      </c>
      <c r="E838" s="80">
        <v>1268</v>
      </c>
      <c r="F838" s="80">
        <v>988</v>
      </c>
      <c r="G838" s="78">
        <v>0.61250000000000004</v>
      </c>
      <c r="H838" s="78">
        <v>0.7</v>
      </c>
      <c r="I838" s="78">
        <v>0.73750000000000004</v>
      </c>
      <c r="J838" s="75">
        <v>80</v>
      </c>
      <c r="K838" s="79">
        <v>4.7974537037037039E-3</v>
      </c>
      <c r="L838" s="79">
        <v>5.9467592592592601E-3</v>
      </c>
      <c r="M838" s="79">
        <v>1.207060185185185E-2</v>
      </c>
      <c r="N838" s="75">
        <v>758</v>
      </c>
      <c r="O838" s="79">
        <v>2.5833333333333337E-2</v>
      </c>
      <c r="P838" s="79">
        <v>3.8305555555555558E-2</v>
      </c>
      <c r="Q838" s="79">
        <v>0.15716898148148148</v>
      </c>
      <c r="R838" s="25">
        <v>681</v>
      </c>
      <c r="S838" s="25">
        <v>67</v>
      </c>
      <c r="T838" s="79">
        <v>2.7585541738683141E-2</v>
      </c>
      <c r="U838" s="80">
        <v>272.39441933333313</v>
      </c>
      <c r="V838" s="25">
        <v>2</v>
      </c>
      <c r="W838" s="75">
        <v>0</v>
      </c>
      <c r="X838" s="81">
        <v>0.98673333333333335</v>
      </c>
      <c r="Y838" s="80">
        <v>426.93333333333334</v>
      </c>
    </row>
    <row r="839" spans="1:25" hidden="1" x14ac:dyDescent="0.25">
      <c r="A839" s="75">
        <f t="shared" si="13"/>
        <v>2021</v>
      </c>
      <c r="B839" s="76">
        <v>44303</v>
      </c>
      <c r="C839" s="86">
        <v>44303</v>
      </c>
      <c r="D839" s="77">
        <v>1238</v>
      </c>
      <c r="E839" s="80">
        <v>1178</v>
      </c>
      <c r="F839" s="80">
        <v>924</v>
      </c>
      <c r="G839" s="78">
        <v>0.65517241379310343</v>
      </c>
      <c r="H839" s="78">
        <v>0.67816091954022983</v>
      </c>
      <c r="I839" s="78">
        <v>0.75862068965517238</v>
      </c>
      <c r="J839" s="75">
        <v>87</v>
      </c>
      <c r="K839" s="79">
        <v>3.7847222222222223E-3</v>
      </c>
      <c r="L839" s="79">
        <v>5.5358796296296302E-3</v>
      </c>
      <c r="M839" s="79">
        <v>1.0850694444444444E-2</v>
      </c>
      <c r="N839" s="75">
        <v>705</v>
      </c>
      <c r="O839" s="79">
        <v>1.9814814814814816E-2</v>
      </c>
      <c r="P839" s="79">
        <v>2.7787037037037041E-2</v>
      </c>
      <c r="Q839" s="79">
        <v>9.8303240740740733E-2</v>
      </c>
      <c r="R839" s="25">
        <v>636</v>
      </c>
      <c r="S839" s="25">
        <v>49</v>
      </c>
      <c r="T839" s="79">
        <v>1.9859439921200931E-2</v>
      </c>
      <c r="U839" s="80">
        <v>181.88137566666668</v>
      </c>
      <c r="V839" s="25">
        <v>2</v>
      </c>
      <c r="W839" s="75">
        <v>0</v>
      </c>
      <c r="X839" s="81">
        <v>0.97719999999999996</v>
      </c>
      <c r="Y839" s="80">
        <v>380.38333333333333</v>
      </c>
    </row>
    <row r="840" spans="1:25" hidden="1" x14ac:dyDescent="0.25">
      <c r="A840" s="75">
        <f t="shared" si="13"/>
        <v>2021</v>
      </c>
      <c r="B840" s="76">
        <v>44304</v>
      </c>
      <c r="C840" s="86">
        <v>44304</v>
      </c>
      <c r="D840" s="77">
        <v>1375</v>
      </c>
      <c r="E840" s="80">
        <v>1254</v>
      </c>
      <c r="F840" s="80">
        <v>984</v>
      </c>
      <c r="G840" s="78">
        <v>0.52702702702702697</v>
      </c>
      <c r="H840" s="78">
        <v>0.6216216216216216</v>
      </c>
      <c r="I840" s="78">
        <v>0.70270270270270274</v>
      </c>
      <c r="J840" s="75">
        <v>74</v>
      </c>
      <c r="K840" s="79">
        <v>5.3993055555555556E-3</v>
      </c>
      <c r="L840" s="79">
        <v>6.3003472222222219E-3</v>
      </c>
      <c r="M840" s="79">
        <v>1.4733217592592581E-2</v>
      </c>
      <c r="N840" s="75">
        <v>769</v>
      </c>
      <c r="O840" s="79">
        <v>2.4664351851851851E-2</v>
      </c>
      <c r="P840" s="79">
        <v>3.7282407407407417E-2</v>
      </c>
      <c r="Q840" s="79">
        <v>0.13418981481481471</v>
      </c>
      <c r="R840" s="25">
        <v>648</v>
      </c>
      <c r="S840" s="25">
        <v>73</v>
      </c>
      <c r="T840" s="79">
        <v>2.6091191931010581E-2</v>
      </c>
      <c r="U840" s="80">
        <v>227.01081149999996</v>
      </c>
      <c r="V840" s="25">
        <v>2</v>
      </c>
      <c r="W840" s="75">
        <v>0</v>
      </c>
      <c r="X840" s="81">
        <v>0.93546666666666667</v>
      </c>
      <c r="Y840" s="80">
        <v>343.2833333333333</v>
      </c>
    </row>
    <row r="841" spans="1:25" hidden="1" x14ac:dyDescent="0.25">
      <c r="A841" s="75">
        <f t="shared" si="13"/>
        <v>2021</v>
      </c>
      <c r="B841" s="76">
        <v>44305</v>
      </c>
      <c r="C841" s="86">
        <v>44305</v>
      </c>
      <c r="D841" s="77">
        <v>1374</v>
      </c>
      <c r="E841" s="80">
        <v>1269</v>
      </c>
      <c r="F841" s="80">
        <v>984</v>
      </c>
      <c r="G841" s="78">
        <v>0.5842696629213483</v>
      </c>
      <c r="H841" s="78">
        <v>0.6404494382022472</v>
      </c>
      <c r="I841" s="78">
        <v>0.7078651685393258</v>
      </c>
      <c r="J841" s="75">
        <v>90</v>
      </c>
      <c r="K841" s="79">
        <v>4.3287037037037035E-3</v>
      </c>
      <c r="L841" s="79">
        <v>6.3402777777777789E-3</v>
      </c>
      <c r="M841" s="79">
        <v>1.0847222222222216E-2</v>
      </c>
      <c r="N841" s="75">
        <v>711</v>
      </c>
      <c r="O841" s="79">
        <v>2.7870370370370372E-2</v>
      </c>
      <c r="P841" s="79">
        <v>4.3946759259259262E-2</v>
      </c>
      <c r="Q841" s="79">
        <v>0.16945601851851852</v>
      </c>
      <c r="R841" s="25">
        <v>683</v>
      </c>
      <c r="S841" s="25">
        <v>61</v>
      </c>
      <c r="T841" s="79">
        <v>3.1161462337717074E-2</v>
      </c>
      <c r="U841" s="80">
        <v>314.60026399999992</v>
      </c>
      <c r="V841" s="25">
        <v>4</v>
      </c>
      <c r="W841" s="75">
        <v>0</v>
      </c>
      <c r="X841" s="81">
        <v>0.96593333333333342</v>
      </c>
      <c r="Y841" s="80">
        <v>468.45</v>
      </c>
    </row>
    <row r="842" spans="1:25" hidden="1" x14ac:dyDescent="0.25">
      <c r="A842" s="75">
        <f t="shared" si="13"/>
        <v>2021</v>
      </c>
      <c r="B842" s="76">
        <v>44306</v>
      </c>
      <c r="C842" s="86">
        <v>44306</v>
      </c>
      <c r="D842" s="77">
        <v>1329</v>
      </c>
      <c r="E842" s="80">
        <v>1247</v>
      </c>
      <c r="F842" s="80">
        <v>942</v>
      </c>
      <c r="G842" s="78">
        <v>0.65432098765432101</v>
      </c>
      <c r="H842" s="78">
        <v>0.71604938271604934</v>
      </c>
      <c r="I842" s="78">
        <v>0.75308641975308643</v>
      </c>
      <c r="J842" s="75">
        <v>81</v>
      </c>
      <c r="K842" s="79">
        <v>4.2476851851851851E-3</v>
      </c>
      <c r="L842" s="79">
        <v>5.4513888888888884E-3</v>
      </c>
      <c r="M842" s="79">
        <v>1.2002314814814816E-2</v>
      </c>
      <c r="N842" s="75">
        <v>671</v>
      </c>
      <c r="O842" s="79">
        <v>2.6909722222222224E-2</v>
      </c>
      <c r="P842" s="79">
        <v>4.0324074074074075E-2</v>
      </c>
      <c r="Q842" s="79">
        <v>0.12692129629629628</v>
      </c>
      <c r="R842" s="25">
        <v>632</v>
      </c>
      <c r="S842" s="25">
        <v>73</v>
      </c>
      <c r="T842" s="79">
        <v>2.8972755904455166E-2</v>
      </c>
      <c r="U842" s="80">
        <v>247.79331333333349</v>
      </c>
      <c r="V842" s="25">
        <v>4</v>
      </c>
      <c r="W842" s="75">
        <v>0</v>
      </c>
      <c r="X842" s="81">
        <v>0.97416666666666674</v>
      </c>
      <c r="Y842" s="80">
        <v>420.08333333333331</v>
      </c>
    </row>
    <row r="843" spans="1:25" hidden="1" x14ac:dyDescent="0.25">
      <c r="A843" s="75">
        <f t="shared" si="13"/>
        <v>2021</v>
      </c>
      <c r="B843" s="76">
        <v>44307</v>
      </c>
      <c r="C843" s="86">
        <v>44307</v>
      </c>
      <c r="D843" s="77">
        <v>1472</v>
      </c>
      <c r="E843" s="80">
        <v>1285</v>
      </c>
      <c r="F843" s="80">
        <v>974</v>
      </c>
      <c r="G843" s="78">
        <v>0.53409090909090906</v>
      </c>
      <c r="H843" s="78">
        <v>0.59090909090909094</v>
      </c>
      <c r="I843" s="78">
        <v>0.65909090909090906</v>
      </c>
      <c r="J843" s="75">
        <v>89</v>
      </c>
      <c r="K843" s="79">
        <v>5.2777777777777779E-3</v>
      </c>
      <c r="L843" s="79">
        <v>6.6857638888888887E-3</v>
      </c>
      <c r="M843" s="79">
        <v>1.4312499999999992E-2</v>
      </c>
      <c r="N843" s="75">
        <v>720</v>
      </c>
      <c r="O843" s="79">
        <v>2.8969907407407409E-2</v>
      </c>
      <c r="P843" s="79">
        <v>4.2118055555555554E-2</v>
      </c>
      <c r="Q843" s="79">
        <v>0.13379861111111102</v>
      </c>
      <c r="R843" s="25">
        <v>643</v>
      </c>
      <c r="S843" s="25">
        <v>68</v>
      </c>
      <c r="T843" s="79">
        <v>2.549607947530862E-2</v>
      </c>
      <c r="U843" s="80">
        <v>221.37497799999994</v>
      </c>
      <c r="V843" s="25">
        <v>3</v>
      </c>
      <c r="W843" s="75">
        <v>0</v>
      </c>
      <c r="X843" s="81">
        <v>0.96749999999999992</v>
      </c>
      <c r="Y843" s="80">
        <v>403.51666666666665</v>
      </c>
    </row>
    <row r="844" spans="1:25" hidden="1" x14ac:dyDescent="0.25">
      <c r="A844" s="75">
        <f t="shared" si="13"/>
        <v>2021</v>
      </c>
      <c r="B844" s="76">
        <v>44308</v>
      </c>
      <c r="C844" s="86">
        <v>44308</v>
      </c>
      <c r="D844" s="77">
        <v>1285</v>
      </c>
      <c r="E844" s="80">
        <v>1233</v>
      </c>
      <c r="F844" s="80">
        <v>950</v>
      </c>
      <c r="G844" s="78">
        <v>0.61842105263157898</v>
      </c>
      <c r="H844" s="78">
        <v>0.68421052631578949</v>
      </c>
      <c r="I844" s="78">
        <v>0.73684210526315785</v>
      </c>
      <c r="J844" s="75">
        <v>76</v>
      </c>
      <c r="K844" s="79">
        <v>4.6064814814814814E-3</v>
      </c>
      <c r="L844" s="79">
        <v>5.8883101851851848E-3</v>
      </c>
      <c r="M844" s="79">
        <v>1.1357060185185187E-2</v>
      </c>
      <c r="N844" s="75">
        <v>721</v>
      </c>
      <c r="O844" s="79">
        <v>2.4282407407407409E-2</v>
      </c>
      <c r="P844" s="79">
        <v>3.6701388888888895E-2</v>
      </c>
      <c r="Q844" s="79">
        <v>0.13465277777777779</v>
      </c>
      <c r="R844" s="25">
        <v>656</v>
      </c>
      <c r="S844" s="25">
        <v>63</v>
      </c>
      <c r="T844" s="79">
        <v>3.2295366960759068E-2</v>
      </c>
      <c r="U844" s="80">
        <v>317.32747600000005</v>
      </c>
      <c r="V844" s="25">
        <v>3</v>
      </c>
      <c r="W844" s="75">
        <v>0</v>
      </c>
      <c r="X844" s="81">
        <v>0.97273333333333334</v>
      </c>
      <c r="Y844" s="80">
        <v>440.05</v>
      </c>
    </row>
    <row r="845" spans="1:25" hidden="1" x14ac:dyDescent="0.25">
      <c r="A845" s="75">
        <f t="shared" si="13"/>
        <v>2021</v>
      </c>
      <c r="B845" s="76">
        <v>44309</v>
      </c>
      <c r="C845" s="86">
        <v>44309</v>
      </c>
      <c r="D845" s="77">
        <v>1432</v>
      </c>
      <c r="E845" s="80">
        <v>1301</v>
      </c>
      <c r="F845" s="80">
        <v>969</v>
      </c>
      <c r="G845" s="78">
        <v>0.62352941176470589</v>
      </c>
      <c r="H845" s="78">
        <v>0.6588235294117647</v>
      </c>
      <c r="I845" s="78">
        <v>0.74117647058823533</v>
      </c>
      <c r="J845" s="75">
        <v>85</v>
      </c>
      <c r="K845" s="79">
        <v>4.7916666666666672E-3</v>
      </c>
      <c r="L845" s="79">
        <v>5.9351851851851857E-3</v>
      </c>
      <c r="M845" s="79">
        <v>1.1664351851851848E-2</v>
      </c>
      <c r="N845" s="75">
        <v>715</v>
      </c>
      <c r="O845" s="79">
        <v>3.3958333333333333E-2</v>
      </c>
      <c r="P845" s="79">
        <v>4.6601851851851853E-2</v>
      </c>
      <c r="Q845" s="79">
        <v>0.15722337962962962</v>
      </c>
      <c r="R845" s="25">
        <v>674</v>
      </c>
      <c r="S845" s="25">
        <v>66</v>
      </c>
      <c r="T845" s="79">
        <v>2.3587995297708008E-2</v>
      </c>
      <c r="U845" s="80">
        <v>218.92526116666667</v>
      </c>
      <c r="V845" s="25">
        <v>3</v>
      </c>
      <c r="W845" s="75">
        <v>0</v>
      </c>
      <c r="X845" s="81">
        <v>0.96699999999999997</v>
      </c>
      <c r="Y845" s="80">
        <v>535.0333333333333</v>
      </c>
    </row>
    <row r="846" spans="1:25" hidden="1" x14ac:dyDescent="0.25">
      <c r="A846" s="75">
        <f t="shared" si="13"/>
        <v>2021</v>
      </c>
      <c r="B846" s="76">
        <v>44310</v>
      </c>
      <c r="C846" s="86">
        <v>44310</v>
      </c>
      <c r="D846" s="77">
        <v>1441</v>
      </c>
      <c r="E846" s="80">
        <v>1316</v>
      </c>
      <c r="F846" s="80">
        <v>961</v>
      </c>
      <c r="G846" s="78">
        <v>0.65625</v>
      </c>
      <c r="H846" s="78">
        <v>0.75</v>
      </c>
      <c r="I846" s="78">
        <v>0.77083333333333337</v>
      </c>
      <c r="J846" s="75">
        <v>96</v>
      </c>
      <c r="K846" s="79">
        <v>4.2881944444444452E-3</v>
      </c>
      <c r="L846" s="79">
        <v>5.3067129629629636E-3</v>
      </c>
      <c r="M846" s="79">
        <v>1.3101851851851852E-2</v>
      </c>
      <c r="N846" s="75">
        <v>726</v>
      </c>
      <c r="O846" s="79">
        <v>2.342013888888889E-2</v>
      </c>
      <c r="P846" s="79">
        <v>3.5211226851851858E-2</v>
      </c>
      <c r="Q846" s="79">
        <v>0.1511689814814815</v>
      </c>
      <c r="R846" s="25">
        <v>636</v>
      </c>
      <c r="S846" s="25">
        <v>57</v>
      </c>
      <c r="T846" s="79">
        <v>2.1855447293447319E-2</v>
      </c>
      <c r="U846" s="80">
        <v>176.78080600000018</v>
      </c>
      <c r="V846" s="25">
        <v>3</v>
      </c>
      <c r="W846" s="75">
        <v>0</v>
      </c>
      <c r="X846" s="81">
        <v>0.93279999999999996</v>
      </c>
      <c r="Y846" s="80">
        <v>401.56666666666666</v>
      </c>
    </row>
    <row r="847" spans="1:25" hidden="1" x14ac:dyDescent="0.25">
      <c r="A847" s="75">
        <f t="shared" si="13"/>
        <v>2021</v>
      </c>
      <c r="B847" s="76">
        <v>44311</v>
      </c>
      <c r="C847" s="86">
        <v>44311</v>
      </c>
      <c r="D847" s="77">
        <v>1443</v>
      </c>
      <c r="E847" s="80">
        <v>1311</v>
      </c>
      <c r="F847" s="80">
        <v>991</v>
      </c>
      <c r="G847" s="78">
        <v>0.61</v>
      </c>
      <c r="H847" s="78">
        <v>0.67</v>
      </c>
      <c r="I847" s="78">
        <v>0.72</v>
      </c>
      <c r="J847" s="75">
        <v>100</v>
      </c>
      <c r="K847" s="79">
        <v>4.681712962962963E-3</v>
      </c>
      <c r="L847" s="79">
        <v>6.0225694444444441E-3</v>
      </c>
      <c r="M847" s="79">
        <v>1.3777199074074068E-2</v>
      </c>
      <c r="N847" s="75">
        <v>751</v>
      </c>
      <c r="O847" s="79">
        <v>2.8275462962962964E-2</v>
      </c>
      <c r="P847" s="79">
        <v>4.0260416666666667E-2</v>
      </c>
      <c r="Q847" s="79">
        <v>0.14295138888888892</v>
      </c>
      <c r="R847" s="25">
        <v>681</v>
      </c>
      <c r="S847" s="25">
        <v>68</v>
      </c>
      <c r="T847" s="79">
        <v>2.6372998537457899E-2</v>
      </c>
      <c r="U847" s="80">
        <v>242.31220549999969</v>
      </c>
      <c r="V847" s="25">
        <v>3</v>
      </c>
      <c r="W847" s="75">
        <v>0</v>
      </c>
      <c r="X847" s="81">
        <v>0.92410000000000003</v>
      </c>
      <c r="Y847" s="80">
        <v>450.18333333333334</v>
      </c>
    </row>
    <row r="848" spans="1:25" hidden="1" x14ac:dyDescent="0.25">
      <c r="A848" s="75">
        <f t="shared" si="13"/>
        <v>2021</v>
      </c>
      <c r="B848" s="76">
        <v>44312</v>
      </c>
      <c r="C848" s="86">
        <v>44312</v>
      </c>
      <c r="D848" s="77">
        <v>1580</v>
      </c>
      <c r="E848" s="80">
        <v>1451</v>
      </c>
      <c r="F848" s="80">
        <v>1061</v>
      </c>
      <c r="G848" s="78">
        <v>0.64102564102564108</v>
      </c>
      <c r="H848" s="78">
        <v>0.69230769230769229</v>
      </c>
      <c r="I848" s="78">
        <v>0.71794871794871795</v>
      </c>
      <c r="J848" s="75">
        <v>78</v>
      </c>
      <c r="K848" s="79">
        <v>4.3981481481481484E-3</v>
      </c>
      <c r="L848" s="79">
        <v>5.7326388888888895E-3</v>
      </c>
      <c r="M848" s="79">
        <v>1.4389467592592593E-2</v>
      </c>
      <c r="N848" s="75">
        <v>795</v>
      </c>
      <c r="O848" s="79">
        <v>3.2361111111111111E-2</v>
      </c>
      <c r="P848" s="79">
        <v>4.7627314814814817E-2</v>
      </c>
      <c r="Q848" s="79">
        <v>0.18799884259259247</v>
      </c>
      <c r="R848" s="25">
        <v>697</v>
      </c>
      <c r="S848" s="25">
        <v>75</v>
      </c>
      <c r="T848" s="79">
        <v>3.2217344938409394E-2</v>
      </c>
      <c r="U848" s="80">
        <v>314.16469499999982</v>
      </c>
      <c r="V848" s="25">
        <v>4</v>
      </c>
      <c r="W848" s="75">
        <v>0</v>
      </c>
      <c r="X848" s="81">
        <v>0.95053333333333334</v>
      </c>
      <c r="Y848" s="80">
        <v>503.61666666666667</v>
      </c>
    </row>
    <row r="849" spans="1:25" hidden="1" x14ac:dyDescent="0.25">
      <c r="A849" s="75">
        <f t="shared" si="13"/>
        <v>2021</v>
      </c>
      <c r="B849" s="76">
        <v>44313</v>
      </c>
      <c r="C849" s="86">
        <v>44313</v>
      </c>
      <c r="D849" s="77">
        <v>1530</v>
      </c>
      <c r="E849" s="80">
        <v>1352</v>
      </c>
      <c r="F849" s="80">
        <v>959</v>
      </c>
      <c r="G849" s="78">
        <v>0.61904761904761907</v>
      </c>
      <c r="H849" s="78">
        <v>0.70238095238095233</v>
      </c>
      <c r="I849" s="78">
        <v>0.77380952380952384</v>
      </c>
      <c r="J849" s="75">
        <v>85</v>
      </c>
      <c r="K849" s="79">
        <v>5.0231481481481481E-3</v>
      </c>
      <c r="L849" s="79">
        <v>5.8773148148148161E-3</v>
      </c>
      <c r="M849" s="79">
        <v>1.1006365740740742E-2</v>
      </c>
      <c r="N849" s="75">
        <v>704</v>
      </c>
      <c r="O849" s="79">
        <v>3.8489583333333334E-2</v>
      </c>
      <c r="P849" s="79">
        <v>5.6984953703703711E-2</v>
      </c>
      <c r="Q849" s="79">
        <v>0.19080902777777789</v>
      </c>
      <c r="R849" s="25">
        <v>633</v>
      </c>
      <c r="S849" s="25">
        <v>67</v>
      </c>
      <c r="T849" s="79">
        <v>3.4681227619747144E-2</v>
      </c>
      <c r="U849" s="80">
        <v>377.28886416666694</v>
      </c>
      <c r="V849" s="25">
        <v>4</v>
      </c>
      <c r="W849" s="75">
        <v>2</v>
      </c>
      <c r="X849" s="81">
        <v>0.97456666666666669</v>
      </c>
      <c r="Y849" s="80">
        <v>519.08333333333337</v>
      </c>
    </row>
    <row r="850" spans="1:25" hidden="1" x14ac:dyDescent="0.25">
      <c r="A850" s="75">
        <f t="shared" si="13"/>
        <v>2021</v>
      </c>
      <c r="B850" s="76">
        <v>44314</v>
      </c>
      <c r="C850" s="86">
        <v>44314</v>
      </c>
      <c r="D850" s="77">
        <v>1533</v>
      </c>
      <c r="E850" s="80">
        <v>1330</v>
      </c>
      <c r="F850" s="80">
        <v>988</v>
      </c>
      <c r="G850" s="78">
        <v>0.65094339622641506</v>
      </c>
      <c r="H850" s="78">
        <v>0.68867924528301883</v>
      </c>
      <c r="I850" s="78">
        <v>0.71698113207547165</v>
      </c>
      <c r="J850" s="75">
        <v>106</v>
      </c>
      <c r="K850" s="79">
        <v>4.7106481481481478E-3</v>
      </c>
      <c r="L850" s="79">
        <v>5.5526620370370374E-3</v>
      </c>
      <c r="M850" s="79">
        <v>1.4456018518518519E-2</v>
      </c>
      <c r="N850" s="75">
        <v>710</v>
      </c>
      <c r="O850" s="79">
        <v>3.6684027777777781E-2</v>
      </c>
      <c r="P850" s="79">
        <v>5.4086226851851868E-2</v>
      </c>
      <c r="Q850" s="79">
        <v>0.18639641203703683</v>
      </c>
      <c r="R850" s="25">
        <v>677</v>
      </c>
      <c r="S850" s="25">
        <v>75</v>
      </c>
      <c r="T850" s="79">
        <v>3.5071207252610856E-2</v>
      </c>
      <c r="U850" s="80">
        <v>328.50386233333296</v>
      </c>
      <c r="V850" s="25">
        <v>3</v>
      </c>
      <c r="W850" s="75">
        <v>0</v>
      </c>
      <c r="X850" s="81">
        <v>1.0011666666666665</v>
      </c>
      <c r="Y850" s="80">
        <v>418.11666666666667</v>
      </c>
    </row>
    <row r="851" spans="1:25" hidden="1" x14ac:dyDescent="0.25">
      <c r="A851" s="75">
        <f t="shared" si="13"/>
        <v>2021</v>
      </c>
      <c r="B851" s="76">
        <v>44315</v>
      </c>
      <c r="C851" s="86">
        <v>44315</v>
      </c>
      <c r="D851" s="77">
        <v>1433</v>
      </c>
      <c r="E851" s="80">
        <v>1315</v>
      </c>
      <c r="F851" s="80">
        <v>969</v>
      </c>
      <c r="G851" s="78">
        <v>0.64835164835164838</v>
      </c>
      <c r="H851" s="78">
        <v>0.73626373626373631</v>
      </c>
      <c r="I851" s="78">
        <v>0.80219780219780223</v>
      </c>
      <c r="J851" s="75">
        <v>91</v>
      </c>
      <c r="K851" s="79">
        <v>4.0509259259259257E-3</v>
      </c>
      <c r="L851" s="79">
        <v>5.526620370370371E-3</v>
      </c>
      <c r="M851" s="79">
        <v>1.2528935185185186E-2</v>
      </c>
      <c r="N851" s="75">
        <v>741</v>
      </c>
      <c r="O851" s="79">
        <v>3.2268518518518523E-2</v>
      </c>
      <c r="P851" s="79">
        <v>4.9108796296296296E-2</v>
      </c>
      <c r="Q851" s="79">
        <v>0.15968750000000001</v>
      </c>
      <c r="R851" s="25">
        <v>665</v>
      </c>
      <c r="S851" s="25">
        <v>74</v>
      </c>
      <c r="T851" s="79">
        <v>3.5724057438085668E-2</v>
      </c>
      <c r="U851" s="80">
        <v>372.8105423333335</v>
      </c>
      <c r="V851" s="25">
        <v>3</v>
      </c>
      <c r="W851" s="75">
        <v>0</v>
      </c>
      <c r="X851" s="81">
        <v>0.99836666666666662</v>
      </c>
      <c r="Y851" s="80">
        <v>523.18333333333328</v>
      </c>
    </row>
    <row r="852" spans="1:25" hidden="1" x14ac:dyDescent="0.25">
      <c r="A852" s="75">
        <f t="shared" si="13"/>
        <v>2021</v>
      </c>
      <c r="B852" s="76">
        <v>44316</v>
      </c>
      <c r="C852" s="86">
        <v>44316</v>
      </c>
      <c r="D852" s="77">
        <v>1563</v>
      </c>
      <c r="E852" s="80">
        <v>1353</v>
      </c>
      <c r="F852" s="80">
        <v>968</v>
      </c>
      <c r="G852" s="78">
        <v>0.5757575757575758</v>
      </c>
      <c r="H852" s="78">
        <v>0.6262626262626263</v>
      </c>
      <c r="I852" s="78">
        <v>0.69696969696969702</v>
      </c>
      <c r="J852" s="75">
        <v>99</v>
      </c>
      <c r="K852" s="79">
        <v>5.0462962962962961E-3</v>
      </c>
      <c r="L852" s="79">
        <v>6.2812500000000012E-3</v>
      </c>
      <c r="M852" s="79">
        <v>1.3817129629629631E-2</v>
      </c>
      <c r="N852" s="75">
        <v>717</v>
      </c>
      <c r="O852" s="79">
        <v>4.1979166666666672E-2</v>
      </c>
      <c r="P852" s="79">
        <v>5.9803240740740747E-2</v>
      </c>
      <c r="Q852" s="79">
        <v>0.17484085648148148</v>
      </c>
      <c r="R852" s="25">
        <v>665</v>
      </c>
      <c r="S852" s="25">
        <v>61</v>
      </c>
      <c r="T852" s="79">
        <v>2.9351651597114906E-2</v>
      </c>
      <c r="U852" s="80">
        <v>321.29636083333338</v>
      </c>
      <c r="V852" s="25">
        <v>3</v>
      </c>
      <c r="W852" s="75">
        <v>0</v>
      </c>
      <c r="X852" s="81">
        <v>0.95099999999999996</v>
      </c>
      <c r="Y852" s="80">
        <v>474.7</v>
      </c>
    </row>
    <row r="853" spans="1:25" hidden="1" x14ac:dyDescent="0.25">
      <c r="A853" s="75">
        <f t="shared" si="13"/>
        <v>2021</v>
      </c>
      <c r="B853" s="76">
        <v>44317</v>
      </c>
      <c r="C853" s="86">
        <v>44317</v>
      </c>
      <c r="D853" s="77">
        <v>1530</v>
      </c>
      <c r="E853" s="80">
        <v>1342</v>
      </c>
      <c r="F853" s="80">
        <v>962</v>
      </c>
      <c r="G853" s="78">
        <v>0.57758620689655171</v>
      </c>
      <c r="H853" s="78">
        <v>0.69827586206896552</v>
      </c>
      <c r="I853" s="78">
        <v>0.75</v>
      </c>
      <c r="J853" s="75">
        <v>117</v>
      </c>
      <c r="K853" s="79">
        <v>5.0115740740740745E-3</v>
      </c>
      <c r="L853" s="79">
        <v>5.8333333333333336E-3</v>
      </c>
      <c r="M853" s="79">
        <v>1.2311921296296295E-2</v>
      </c>
      <c r="N853" s="75">
        <v>720</v>
      </c>
      <c r="O853" s="79">
        <v>3.1533564814814813E-2</v>
      </c>
      <c r="P853" s="79">
        <v>4.5300925925925925E-2</v>
      </c>
      <c r="Q853" s="79">
        <v>0.14494849537037027</v>
      </c>
      <c r="R853" s="25">
        <v>635</v>
      </c>
      <c r="S853" s="25">
        <v>69</v>
      </c>
      <c r="T853" s="79">
        <v>2.1515548039874568E-2</v>
      </c>
      <c r="U853" s="80">
        <v>179.21998066666669</v>
      </c>
      <c r="V853" s="25">
        <v>3</v>
      </c>
      <c r="W853" s="75">
        <v>0</v>
      </c>
      <c r="X853" s="81">
        <v>0.9204</v>
      </c>
      <c r="Y853" s="80">
        <v>393.68333333333334</v>
      </c>
    </row>
    <row r="854" spans="1:25" hidden="1" x14ac:dyDescent="0.25">
      <c r="A854" s="75">
        <f t="shared" si="13"/>
        <v>2021</v>
      </c>
      <c r="B854" s="76">
        <v>44318</v>
      </c>
      <c r="C854" s="86">
        <v>44318</v>
      </c>
      <c r="D854" s="77">
        <v>1564</v>
      </c>
      <c r="E854" s="80">
        <v>1350</v>
      </c>
      <c r="F854" s="80">
        <v>1007</v>
      </c>
      <c r="G854" s="78">
        <v>0.59615384615384615</v>
      </c>
      <c r="H854" s="78">
        <v>0.63461538461538458</v>
      </c>
      <c r="I854" s="78">
        <v>0.73076923076923073</v>
      </c>
      <c r="J854" s="75">
        <v>104</v>
      </c>
      <c r="K854" s="79">
        <v>4.3692129629629628E-3</v>
      </c>
      <c r="L854" s="79">
        <v>6.3969907407407421E-3</v>
      </c>
      <c r="M854" s="79">
        <v>1.3293402777777774E-2</v>
      </c>
      <c r="N854" s="75">
        <v>787</v>
      </c>
      <c r="O854" s="79">
        <v>3.2708333333333332E-2</v>
      </c>
      <c r="P854" s="79">
        <v>4.624189814814815E-2</v>
      </c>
      <c r="Q854" s="79">
        <v>0.1473356481481479</v>
      </c>
      <c r="R854" s="25">
        <v>645</v>
      </c>
      <c r="S854" s="25">
        <v>58</v>
      </c>
      <c r="T854" s="79">
        <v>2.4974823665135967E-2</v>
      </c>
      <c r="U854" s="80">
        <v>221.37693049999996</v>
      </c>
      <c r="V854" s="25">
        <v>2</v>
      </c>
      <c r="W854" s="75">
        <v>3</v>
      </c>
      <c r="X854" s="81">
        <v>0.92386666666666661</v>
      </c>
      <c r="Y854" s="80">
        <v>413.09999999999997</v>
      </c>
    </row>
    <row r="855" spans="1:25" hidden="1" x14ac:dyDescent="0.25">
      <c r="A855" s="75">
        <f t="shared" si="13"/>
        <v>2021</v>
      </c>
      <c r="B855" s="76">
        <v>44319</v>
      </c>
      <c r="C855" s="86">
        <v>44319</v>
      </c>
      <c r="D855" s="77">
        <v>1336</v>
      </c>
      <c r="E855" s="80">
        <v>1231</v>
      </c>
      <c r="F855" s="80">
        <v>977</v>
      </c>
      <c r="G855" s="78">
        <v>0.66315789473684206</v>
      </c>
      <c r="H855" s="78">
        <v>0.72631578947368425</v>
      </c>
      <c r="I855" s="78">
        <v>0.76842105263157889</v>
      </c>
      <c r="J855" s="75">
        <v>95</v>
      </c>
      <c r="K855" s="79">
        <v>3.9699074074074072E-3</v>
      </c>
      <c r="L855" s="79">
        <v>5.3599537037037044E-3</v>
      </c>
      <c r="M855" s="79">
        <v>1.055787037037037E-2</v>
      </c>
      <c r="N855" s="75">
        <v>759</v>
      </c>
      <c r="O855" s="79">
        <v>2.4363425925925927E-2</v>
      </c>
      <c r="P855" s="79">
        <v>3.6527777777777777E-2</v>
      </c>
      <c r="Q855" s="79">
        <v>0.10905902777777779</v>
      </c>
      <c r="R855" s="25">
        <v>663</v>
      </c>
      <c r="S855" s="25">
        <v>72</v>
      </c>
      <c r="T855" s="79">
        <v>3.0990727414914907E-2</v>
      </c>
      <c r="U855" s="80">
        <v>287.56859583333329</v>
      </c>
      <c r="V855" s="25">
        <v>3</v>
      </c>
      <c r="W855" s="75">
        <v>0</v>
      </c>
      <c r="X855" s="81">
        <v>1.006</v>
      </c>
      <c r="Y855" s="80">
        <v>420.18333333333334</v>
      </c>
    </row>
    <row r="856" spans="1:25" hidden="1" x14ac:dyDescent="0.25">
      <c r="A856" s="75">
        <f t="shared" si="13"/>
        <v>2021</v>
      </c>
      <c r="B856" s="76">
        <v>44320</v>
      </c>
      <c r="C856" s="86">
        <v>44320</v>
      </c>
      <c r="D856" s="77">
        <v>1492</v>
      </c>
      <c r="E856" s="80">
        <v>1343</v>
      </c>
      <c r="F856" s="80">
        <v>968</v>
      </c>
      <c r="G856" s="78">
        <v>0.56666666666666665</v>
      </c>
      <c r="H856" s="78">
        <v>0.65555555555555556</v>
      </c>
      <c r="I856" s="78">
        <v>0.76666666666666672</v>
      </c>
      <c r="J856" s="75">
        <v>90</v>
      </c>
      <c r="K856" s="79">
        <v>5.1331018518518522E-3</v>
      </c>
      <c r="L856" s="79">
        <v>6.1614583333333339E-3</v>
      </c>
      <c r="M856" s="79">
        <v>1.2162037037037034E-2</v>
      </c>
      <c r="N856" s="75">
        <v>741</v>
      </c>
      <c r="O856" s="79">
        <v>4.116898148148148E-2</v>
      </c>
      <c r="P856" s="79">
        <v>6.3078703703703706E-2</v>
      </c>
      <c r="Q856" s="79">
        <v>0.2036574074074074</v>
      </c>
      <c r="R856" s="25">
        <v>671</v>
      </c>
      <c r="S856" s="25">
        <v>78</v>
      </c>
      <c r="T856" s="79">
        <v>3.6990116977611925E-2</v>
      </c>
      <c r="U856" s="80">
        <v>431.10831866666655</v>
      </c>
      <c r="V856" s="25">
        <v>4</v>
      </c>
      <c r="W856" s="75">
        <v>1</v>
      </c>
      <c r="X856" s="81">
        <v>0.97970000000000013</v>
      </c>
      <c r="Y856" s="80">
        <v>449.3</v>
      </c>
    </row>
    <row r="857" spans="1:25" hidden="1" x14ac:dyDescent="0.25">
      <c r="A857" s="75">
        <f t="shared" si="13"/>
        <v>2021</v>
      </c>
      <c r="B857" s="76">
        <v>44321</v>
      </c>
      <c r="C857" s="86">
        <v>44321</v>
      </c>
      <c r="D857" s="77">
        <v>1503</v>
      </c>
      <c r="E857" s="80">
        <v>1325</v>
      </c>
      <c r="F857" s="80">
        <v>935</v>
      </c>
      <c r="G857" s="78">
        <v>0.61702127659574468</v>
      </c>
      <c r="H857" s="78">
        <v>0.69148936170212771</v>
      </c>
      <c r="I857" s="78">
        <v>0.76595744680851063</v>
      </c>
      <c r="J857" s="75">
        <v>94</v>
      </c>
      <c r="K857" s="79">
        <v>4.4212962962962964E-3</v>
      </c>
      <c r="L857" s="79">
        <v>5.8339120370370385E-3</v>
      </c>
      <c r="M857" s="79">
        <v>1.3329282407407404E-2</v>
      </c>
      <c r="N857" s="75">
        <v>700</v>
      </c>
      <c r="O857" s="79">
        <v>4.3171296296296298E-2</v>
      </c>
      <c r="P857" s="79">
        <v>6.2961805555555556E-2</v>
      </c>
      <c r="Q857" s="79">
        <v>0.19504282407407414</v>
      </c>
      <c r="R857" s="25">
        <v>650</v>
      </c>
      <c r="S857" s="25">
        <v>67</v>
      </c>
      <c r="T857" s="79">
        <v>3.7863661585096992E-2</v>
      </c>
      <c r="U857" s="80">
        <v>400.11080766666663</v>
      </c>
      <c r="V857" s="25">
        <v>4</v>
      </c>
      <c r="W857" s="75">
        <v>0</v>
      </c>
      <c r="X857" s="81">
        <v>0.98790000000000011</v>
      </c>
      <c r="Y857" s="80">
        <v>511.81666666666666</v>
      </c>
    </row>
    <row r="858" spans="1:25" hidden="1" x14ac:dyDescent="0.25">
      <c r="A858" s="75">
        <f t="shared" si="13"/>
        <v>2021</v>
      </c>
      <c r="B858" s="76">
        <v>44322</v>
      </c>
      <c r="C858" s="86">
        <v>44322</v>
      </c>
      <c r="D858" s="77">
        <v>1427</v>
      </c>
      <c r="E858" s="80">
        <v>1332</v>
      </c>
      <c r="F858" s="80">
        <v>1005</v>
      </c>
      <c r="G858" s="78">
        <v>0.58762886597938147</v>
      </c>
      <c r="H858" s="78">
        <v>0.61855670103092786</v>
      </c>
      <c r="I858" s="78">
        <v>0.7010309278350515</v>
      </c>
      <c r="J858" s="75">
        <v>97</v>
      </c>
      <c r="K858" s="79">
        <v>4.6643518518518518E-3</v>
      </c>
      <c r="L858" s="79">
        <v>6.5578703703703719E-3</v>
      </c>
      <c r="M858" s="79">
        <v>1.2222222222222216E-2</v>
      </c>
      <c r="N858" s="75">
        <v>765</v>
      </c>
      <c r="O858" s="79">
        <v>3.7361111111111109E-2</v>
      </c>
      <c r="P858" s="79">
        <v>5.1622685185185195E-2</v>
      </c>
      <c r="Q858" s="79">
        <v>0.16233564814814802</v>
      </c>
      <c r="R858" s="25">
        <v>644</v>
      </c>
      <c r="S858" s="25">
        <v>94</v>
      </c>
      <c r="T858" s="79">
        <v>3.2141728009259241E-2</v>
      </c>
      <c r="U858" s="80">
        <v>328.48636399999987</v>
      </c>
      <c r="V858" s="25">
        <v>3</v>
      </c>
      <c r="W858" s="75">
        <v>0</v>
      </c>
      <c r="X858" s="81">
        <v>0.97919999999999996</v>
      </c>
      <c r="Y858" s="80">
        <v>515.76666666666665</v>
      </c>
    </row>
    <row r="859" spans="1:25" hidden="1" x14ac:dyDescent="0.25">
      <c r="A859" s="75">
        <f t="shared" si="13"/>
        <v>2021</v>
      </c>
      <c r="B859" s="76">
        <v>44323</v>
      </c>
      <c r="C859" s="86">
        <v>44323</v>
      </c>
      <c r="D859" s="77">
        <v>1639</v>
      </c>
      <c r="E859" s="80">
        <v>1447</v>
      </c>
      <c r="F859" s="80">
        <v>984</v>
      </c>
      <c r="G859" s="78">
        <v>0.60576923076923073</v>
      </c>
      <c r="H859" s="78">
        <v>0.72115384615384615</v>
      </c>
      <c r="I859" s="78">
        <v>0.75</v>
      </c>
      <c r="J859" s="75">
        <v>104</v>
      </c>
      <c r="K859" s="79">
        <v>4.8032407407407407E-3</v>
      </c>
      <c r="L859" s="79">
        <v>5.8072916666666672E-3</v>
      </c>
      <c r="M859" s="79">
        <v>1.2487847222222216E-2</v>
      </c>
      <c r="N859" s="75">
        <v>734</v>
      </c>
      <c r="O859" s="79">
        <v>4.4976851851851851E-2</v>
      </c>
      <c r="P859" s="79">
        <v>6.3778356481481488E-2</v>
      </c>
      <c r="Q859" s="79">
        <v>0.22089988425925933</v>
      </c>
      <c r="R859" s="25">
        <v>666</v>
      </c>
      <c r="S859" s="25">
        <v>67</v>
      </c>
      <c r="T859" s="79">
        <v>2.9708136842663265E-2</v>
      </c>
      <c r="U859" s="80">
        <v>303.84386433333339</v>
      </c>
      <c r="V859" s="25">
        <v>4</v>
      </c>
      <c r="W859" s="75">
        <v>0</v>
      </c>
      <c r="X859" s="81">
        <v>0.95993333333333331</v>
      </c>
      <c r="Y859" s="80">
        <v>515.75</v>
      </c>
    </row>
    <row r="860" spans="1:25" hidden="1" x14ac:dyDescent="0.25">
      <c r="A860" s="75">
        <f t="shared" si="13"/>
        <v>2021</v>
      </c>
      <c r="B860" s="76">
        <v>44324</v>
      </c>
      <c r="C860" s="86">
        <v>44324</v>
      </c>
      <c r="D860" s="77">
        <v>1458</v>
      </c>
      <c r="E860" s="80">
        <v>1226</v>
      </c>
      <c r="F860" s="80">
        <v>890</v>
      </c>
      <c r="G860" s="78">
        <v>0.65263157894736845</v>
      </c>
      <c r="H860" s="78">
        <v>0.70526315789473681</v>
      </c>
      <c r="I860" s="78">
        <v>0.76842105263157889</v>
      </c>
      <c r="J860" s="75">
        <v>96</v>
      </c>
      <c r="K860" s="79">
        <v>4.8495370370370376E-3</v>
      </c>
      <c r="L860" s="79">
        <v>5.5752314814814822E-3</v>
      </c>
      <c r="M860" s="79">
        <v>1.4201388888888887E-2</v>
      </c>
      <c r="N860" s="75">
        <v>690</v>
      </c>
      <c r="O860" s="79">
        <v>3.1209490740740739E-2</v>
      </c>
      <c r="P860" s="79">
        <v>4.8362268518518527E-2</v>
      </c>
      <c r="Q860" s="79">
        <v>0.2037528935185185</v>
      </c>
      <c r="R860" s="25">
        <v>590</v>
      </c>
      <c r="S860" s="25">
        <v>76</v>
      </c>
      <c r="T860" s="79">
        <v>2.5493700400188325E-2</v>
      </c>
      <c r="U860" s="80">
        <v>230.93192683333342</v>
      </c>
      <c r="V860" s="25">
        <v>4</v>
      </c>
      <c r="W860" s="75">
        <v>1</v>
      </c>
      <c r="X860" s="81">
        <v>0.93373333333333342</v>
      </c>
      <c r="Y860" s="80">
        <v>375.51666666666665</v>
      </c>
    </row>
    <row r="861" spans="1:25" hidden="1" x14ac:dyDescent="0.25">
      <c r="A861" s="75">
        <f t="shared" si="13"/>
        <v>2021</v>
      </c>
      <c r="B861" s="76">
        <v>44325</v>
      </c>
      <c r="C861" s="86">
        <v>44325</v>
      </c>
      <c r="D861" s="77">
        <v>1508</v>
      </c>
      <c r="E861" s="80">
        <v>1335</v>
      </c>
      <c r="F861" s="80">
        <v>959</v>
      </c>
      <c r="G861" s="78">
        <v>0.52941176470588236</v>
      </c>
      <c r="H861" s="78">
        <v>0.58823529411764708</v>
      </c>
      <c r="I861" s="78">
        <v>0.61764705882352944</v>
      </c>
      <c r="J861" s="75">
        <v>102</v>
      </c>
      <c r="K861" s="79">
        <v>5.1446759259259258E-3</v>
      </c>
      <c r="L861" s="79">
        <v>7.3101851851851861E-3</v>
      </c>
      <c r="M861" s="79">
        <v>1.2295717592592591E-2</v>
      </c>
      <c r="N861" s="75">
        <v>739</v>
      </c>
      <c r="O861" s="79">
        <v>3.4583333333333334E-2</v>
      </c>
      <c r="P861" s="79">
        <v>5.3973379629629628E-2</v>
      </c>
      <c r="Q861" s="79">
        <v>0.17770601851851864</v>
      </c>
      <c r="R861" s="25">
        <v>625</v>
      </c>
      <c r="S861" s="25">
        <v>67</v>
      </c>
      <c r="T861" s="79">
        <v>3.2756705244371263E-2</v>
      </c>
      <c r="U861" s="80">
        <v>300.11025366666672</v>
      </c>
      <c r="V861" s="25">
        <v>4</v>
      </c>
      <c r="W861" s="75">
        <v>0</v>
      </c>
      <c r="X861" s="81">
        <v>0.90476666666666672</v>
      </c>
      <c r="Y861" s="80">
        <v>462.2833333333333</v>
      </c>
    </row>
    <row r="862" spans="1:25" hidden="1" x14ac:dyDescent="0.25">
      <c r="A862" s="75">
        <f t="shared" si="13"/>
        <v>2021</v>
      </c>
      <c r="B862" s="76">
        <v>44326</v>
      </c>
      <c r="C862" s="86">
        <v>44326</v>
      </c>
      <c r="D862" s="77">
        <v>1738</v>
      </c>
      <c r="E862" s="80">
        <v>1447</v>
      </c>
      <c r="F862" s="80">
        <v>953</v>
      </c>
      <c r="G862" s="78">
        <v>0.58695652173913049</v>
      </c>
      <c r="H862" s="78">
        <v>0.66304347826086951</v>
      </c>
      <c r="I862" s="78">
        <v>0.70652173913043481</v>
      </c>
      <c r="J862" s="75">
        <v>92</v>
      </c>
      <c r="K862" s="79">
        <v>4.363425925925926E-3</v>
      </c>
      <c r="L862" s="79">
        <v>6.0190972222222226E-3</v>
      </c>
      <c r="M862" s="79">
        <v>1.1821759259259259E-2</v>
      </c>
      <c r="N862" s="75">
        <v>737</v>
      </c>
      <c r="O862" s="79">
        <v>4.9131944444444443E-2</v>
      </c>
      <c r="P862" s="79">
        <v>7.8291666666666662E-2</v>
      </c>
      <c r="Q862" s="79">
        <v>0.21325694444444432</v>
      </c>
      <c r="R862" s="25">
        <v>674</v>
      </c>
      <c r="S862" s="25">
        <v>79</v>
      </c>
      <c r="T862" s="79">
        <v>4.2917867333250828E-2</v>
      </c>
      <c r="U862" s="80">
        <v>488.00274983333355</v>
      </c>
      <c r="V862" s="25">
        <v>5</v>
      </c>
      <c r="W862" s="75">
        <v>7</v>
      </c>
      <c r="X862" s="81">
        <v>0.96369999999999989</v>
      </c>
      <c r="Y862" s="80">
        <v>518.2833333333333</v>
      </c>
    </row>
    <row r="863" spans="1:25" hidden="1" x14ac:dyDescent="0.25">
      <c r="A863" s="75">
        <f t="shared" si="13"/>
        <v>2021</v>
      </c>
      <c r="B863" s="76">
        <v>44327</v>
      </c>
      <c r="C863" s="86">
        <v>44327</v>
      </c>
      <c r="D863" s="77">
        <v>1616</v>
      </c>
      <c r="E863" s="80">
        <v>1379</v>
      </c>
      <c r="F863" s="80">
        <v>903</v>
      </c>
      <c r="G863" s="78">
        <v>0.651685393258427</v>
      </c>
      <c r="H863" s="78">
        <v>0.6966292134831461</v>
      </c>
      <c r="I863" s="78">
        <v>0.7752808988764045</v>
      </c>
      <c r="J863" s="75">
        <v>89</v>
      </c>
      <c r="K863" s="79">
        <v>4.4907407407407413E-3</v>
      </c>
      <c r="L863" s="79">
        <v>5.5208333333333342E-3</v>
      </c>
      <c r="M863" s="79">
        <v>9.6759259259259246E-3</v>
      </c>
      <c r="N863" s="75">
        <v>671</v>
      </c>
      <c r="O863" s="79">
        <v>4.4386574074074071E-2</v>
      </c>
      <c r="P863" s="79">
        <v>6.5243055555555554E-2</v>
      </c>
      <c r="Q863" s="79">
        <v>0.19048611111111113</v>
      </c>
      <c r="R863" s="25">
        <v>615</v>
      </c>
      <c r="S863" s="25">
        <v>63</v>
      </c>
      <c r="T863" s="79">
        <v>3.8671263416936337E-2</v>
      </c>
      <c r="U863" s="80">
        <v>422.66830949999985</v>
      </c>
      <c r="V863" s="25">
        <v>5</v>
      </c>
      <c r="W863" s="75">
        <v>15</v>
      </c>
      <c r="X863" s="81">
        <v>0.96473333333333333</v>
      </c>
      <c r="Y863" s="80">
        <v>485.63333333333333</v>
      </c>
    </row>
    <row r="864" spans="1:25" hidden="1" x14ac:dyDescent="0.25">
      <c r="A864" s="75">
        <f t="shared" si="13"/>
        <v>2021</v>
      </c>
      <c r="B864" s="76">
        <v>44328</v>
      </c>
      <c r="C864" s="86">
        <v>44328</v>
      </c>
      <c r="D864" s="77">
        <v>1433</v>
      </c>
      <c r="E864" s="80">
        <v>1306</v>
      </c>
      <c r="F864" s="80">
        <v>950</v>
      </c>
      <c r="G864" s="78">
        <v>0.61176470588235299</v>
      </c>
      <c r="H864" s="78">
        <v>0.6705882352941176</v>
      </c>
      <c r="I864" s="78">
        <v>0.68235294117647061</v>
      </c>
      <c r="J864" s="75">
        <v>85</v>
      </c>
      <c r="K864" s="79">
        <v>4.7569444444444447E-3</v>
      </c>
      <c r="L864" s="79">
        <v>5.976851851851853E-3</v>
      </c>
      <c r="M864" s="79">
        <v>1.367361111111111E-2</v>
      </c>
      <c r="N864" s="75">
        <v>711</v>
      </c>
      <c r="O864" s="79">
        <v>3.3113425925925928E-2</v>
      </c>
      <c r="P864" s="79">
        <v>4.9948495370370383E-2</v>
      </c>
      <c r="Q864" s="79">
        <v>0.18594386574074062</v>
      </c>
      <c r="R864" s="25">
        <v>637</v>
      </c>
      <c r="S864" s="25">
        <v>67</v>
      </c>
      <c r="T864" s="79">
        <v>3.6042465881642546E-2</v>
      </c>
      <c r="U864" s="80">
        <v>370.04359750000032</v>
      </c>
      <c r="V864" s="25">
        <v>5</v>
      </c>
      <c r="W864" s="75">
        <v>5</v>
      </c>
      <c r="X864" s="81">
        <v>0.96713333333333329</v>
      </c>
      <c r="Y864" s="80">
        <v>508.91666666666669</v>
      </c>
    </row>
    <row r="865" spans="1:25" hidden="1" x14ac:dyDescent="0.25">
      <c r="A865" s="75">
        <f t="shared" si="13"/>
        <v>2021</v>
      </c>
      <c r="B865" s="76">
        <v>44329</v>
      </c>
      <c r="C865" s="86">
        <v>44329</v>
      </c>
      <c r="D865" s="77">
        <v>1438</v>
      </c>
      <c r="E865" s="80">
        <v>1317</v>
      </c>
      <c r="F865" s="80">
        <v>928</v>
      </c>
      <c r="G865" s="78">
        <v>0.65432098765432101</v>
      </c>
      <c r="H865" s="78">
        <v>0.71604938271604934</v>
      </c>
      <c r="I865" s="78">
        <v>0.7407407407407407</v>
      </c>
      <c r="J865" s="75">
        <v>81</v>
      </c>
      <c r="K865" s="79">
        <v>4.5717592592592589E-3</v>
      </c>
      <c r="L865" s="79">
        <v>5.3819444444444444E-3</v>
      </c>
      <c r="M865" s="79">
        <v>1.0300925925925927E-2</v>
      </c>
      <c r="N865" s="75">
        <v>684</v>
      </c>
      <c r="O865" s="79">
        <v>3.4751157407407411E-2</v>
      </c>
      <c r="P865" s="79">
        <v>5.7833912037037027E-2</v>
      </c>
      <c r="Q865" s="79">
        <v>0.16464178240740743</v>
      </c>
      <c r="R865" s="25">
        <v>630</v>
      </c>
      <c r="S865" s="25">
        <v>72</v>
      </c>
      <c r="T865" s="79">
        <v>3.4258029613014301E-2</v>
      </c>
      <c r="U865" s="80">
        <v>326.78747566666669</v>
      </c>
      <c r="V865" s="25">
        <v>4</v>
      </c>
      <c r="W865" s="75">
        <v>3</v>
      </c>
      <c r="X865" s="81">
        <v>0.96683333333333332</v>
      </c>
      <c r="Y865" s="80">
        <v>542.79999999999995</v>
      </c>
    </row>
    <row r="866" spans="1:25" hidden="1" x14ac:dyDescent="0.25">
      <c r="A866" s="75">
        <f t="shared" si="13"/>
        <v>2021</v>
      </c>
      <c r="B866" s="76">
        <v>44330</v>
      </c>
      <c r="C866" s="86">
        <v>44330</v>
      </c>
      <c r="D866" s="77">
        <v>1439</v>
      </c>
      <c r="E866" s="80">
        <v>1353</v>
      </c>
      <c r="F866" s="80">
        <v>1003</v>
      </c>
      <c r="G866" s="78">
        <v>0.6633663366336634</v>
      </c>
      <c r="H866" s="78">
        <v>0.69306930693069302</v>
      </c>
      <c r="I866" s="78">
        <v>0.70297029702970293</v>
      </c>
      <c r="J866" s="75">
        <v>101</v>
      </c>
      <c r="K866" s="79">
        <v>4.3981481481481484E-3</v>
      </c>
      <c r="L866" s="79">
        <v>5.4513888888888884E-3</v>
      </c>
      <c r="M866" s="79">
        <v>1.4895833333333334E-2</v>
      </c>
      <c r="N866" s="75">
        <v>738</v>
      </c>
      <c r="O866" s="79">
        <v>3.1099537037037037E-2</v>
      </c>
      <c r="P866" s="79">
        <v>4.4437500000000005E-2</v>
      </c>
      <c r="Q866" s="79">
        <v>0.14653703703703688</v>
      </c>
      <c r="R866" s="25">
        <v>664</v>
      </c>
      <c r="S866" s="25">
        <v>72</v>
      </c>
      <c r="T866" s="79">
        <v>2.8632620831222574E-2</v>
      </c>
      <c r="U866" s="80">
        <v>262.65276016666667</v>
      </c>
      <c r="V866" s="25">
        <v>3</v>
      </c>
      <c r="W866" s="75">
        <v>0</v>
      </c>
      <c r="X866" s="81">
        <v>0.95096666666666663</v>
      </c>
      <c r="Y866" s="80">
        <v>559.38333333333333</v>
      </c>
    </row>
    <row r="867" spans="1:25" hidden="1" x14ac:dyDescent="0.25">
      <c r="A867" s="75">
        <f t="shared" si="13"/>
        <v>2021</v>
      </c>
      <c r="B867" s="76">
        <v>44331</v>
      </c>
      <c r="C867" s="86">
        <v>44331</v>
      </c>
      <c r="D867" s="77">
        <v>1599</v>
      </c>
      <c r="E867" s="80">
        <v>1407</v>
      </c>
      <c r="F867" s="80">
        <v>1012</v>
      </c>
      <c r="G867" s="78">
        <v>0.624</v>
      </c>
      <c r="H867" s="78">
        <v>0.67200000000000004</v>
      </c>
      <c r="I867" s="78">
        <v>0.69599999999999995</v>
      </c>
      <c r="J867" s="75">
        <v>126</v>
      </c>
      <c r="K867" s="79">
        <v>4.7511574074074079E-3</v>
      </c>
      <c r="L867" s="79">
        <v>6.0416666666666665E-3</v>
      </c>
      <c r="M867" s="79">
        <v>1.325462962962963E-2</v>
      </c>
      <c r="N867" s="75">
        <v>762</v>
      </c>
      <c r="O867" s="79">
        <v>3.0445601851851856E-2</v>
      </c>
      <c r="P867" s="79">
        <v>4.5788194444444451E-2</v>
      </c>
      <c r="Q867" s="79">
        <v>0.15974594907407402</v>
      </c>
      <c r="R867" s="25">
        <v>672</v>
      </c>
      <c r="S867" s="25">
        <v>68</v>
      </c>
      <c r="T867" s="79">
        <v>2.8700955132215544E-2</v>
      </c>
      <c r="U867" s="80">
        <v>282.45998499999996</v>
      </c>
      <c r="V867" s="25">
        <v>3</v>
      </c>
      <c r="W867" s="75">
        <v>0</v>
      </c>
      <c r="X867" s="81">
        <v>0.9379333333333334</v>
      </c>
      <c r="Y867" s="80">
        <v>482.56666666666666</v>
      </c>
    </row>
    <row r="868" spans="1:25" hidden="1" x14ac:dyDescent="0.25">
      <c r="A868" s="75">
        <f t="shared" si="13"/>
        <v>2021</v>
      </c>
      <c r="B868" s="76">
        <v>44332</v>
      </c>
      <c r="C868" s="86">
        <v>44332</v>
      </c>
      <c r="D868" s="77">
        <v>1481</v>
      </c>
      <c r="E868" s="80">
        <v>1270</v>
      </c>
      <c r="F868" s="80">
        <v>916</v>
      </c>
      <c r="G868" s="78">
        <v>0.49532710280373832</v>
      </c>
      <c r="H868" s="78">
        <v>0.58878504672897192</v>
      </c>
      <c r="I868" s="78">
        <v>0.62616822429906538</v>
      </c>
      <c r="J868" s="75">
        <v>108</v>
      </c>
      <c r="K868" s="79">
        <v>5.6307870370370383E-3</v>
      </c>
      <c r="L868" s="79">
        <v>7.387731481481483E-3</v>
      </c>
      <c r="M868" s="79">
        <v>1.3258101851851851E-2</v>
      </c>
      <c r="N868" s="75">
        <v>697</v>
      </c>
      <c r="O868" s="79">
        <v>3.6689814814814821E-2</v>
      </c>
      <c r="P868" s="79">
        <v>5.8778935185185184E-2</v>
      </c>
      <c r="Q868" s="79">
        <v>0.20557870370370374</v>
      </c>
      <c r="R868" s="25">
        <v>607</v>
      </c>
      <c r="S868" s="25">
        <v>55</v>
      </c>
      <c r="T868" s="79">
        <v>3.2764278896345998E-2</v>
      </c>
      <c r="U868" s="80">
        <v>294.31136966666656</v>
      </c>
      <c r="V868" s="25">
        <v>4</v>
      </c>
      <c r="W868" s="75">
        <v>0</v>
      </c>
      <c r="X868" s="81">
        <v>0.91636666666666666</v>
      </c>
      <c r="Y868" s="80">
        <v>354.98333333333335</v>
      </c>
    </row>
    <row r="869" spans="1:25" hidden="1" x14ac:dyDescent="0.25">
      <c r="A869" s="75">
        <f t="shared" si="13"/>
        <v>2021</v>
      </c>
      <c r="B869" s="76">
        <v>44333</v>
      </c>
      <c r="C869" s="86">
        <v>44333</v>
      </c>
      <c r="D869" s="77">
        <v>1545</v>
      </c>
      <c r="E869" s="80">
        <v>1339</v>
      </c>
      <c r="F869" s="80">
        <v>938</v>
      </c>
      <c r="G869" s="78">
        <v>0.53749999999999998</v>
      </c>
      <c r="H869" s="78">
        <v>0.61250000000000004</v>
      </c>
      <c r="I869" s="78">
        <v>0.71250000000000002</v>
      </c>
      <c r="J869" s="75">
        <v>80</v>
      </c>
      <c r="K869" s="79">
        <v>5.3182870370370372E-3</v>
      </c>
      <c r="L869" s="79">
        <v>6.4629629629629629E-3</v>
      </c>
      <c r="M869" s="79">
        <v>1.4420717592592593E-2</v>
      </c>
      <c r="N869" s="75">
        <v>711</v>
      </c>
      <c r="O869" s="79">
        <v>4.1030092592592597E-2</v>
      </c>
      <c r="P869" s="79">
        <v>6.3767361111111115E-2</v>
      </c>
      <c r="Q869" s="79">
        <v>0.23451388888888888</v>
      </c>
      <c r="R869" s="25">
        <v>641</v>
      </c>
      <c r="S869" s="25">
        <v>70</v>
      </c>
      <c r="T869" s="79">
        <v>4.1392355335202968E-2</v>
      </c>
      <c r="U869" s="80">
        <v>433.41386816666648</v>
      </c>
      <c r="V869" s="25">
        <v>4</v>
      </c>
      <c r="W869" s="75">
        <v>0</v>
      </c>
      <c r="X869" s="81">
        <v>0.92336666666666678</v>
      </c>
      <c r="Y869" s="80">
        <v>545.63333333333333</v>
      </c>
    </row>
    <row r="870" spans="1:25" hidden="1" x14ac:dyDescent="0.25">
      <c r="A870" s="75">
        <f t="shared" si="13"/>
        <v>2021</v>
      </c>
      <c r="B870" s="76">
        <v>44334</v>
      </c>
      <c r="C870" s="86">
        <v>44334</v>
      </c>
      <c r="D870" s="77">
        <v>1388</v>
      </c>
      <c r="E870" s="80">
        <v>1282</v>
      </c>
      <c r="F870" s="80">
        <v>979</v>
      </c>
      <c r="G870" s="78">
        <v>0.61386138613861385</v>
      </c>
      <c r="H870" s="78">
        <v>0.69306930693069302</v>
      </c>
      <c r="I870" s="78">
        <v>0.70297029702970293</v>
      </c>
      <c r="J870" s="75">
        <v>101</v>
      </c>
      <c r="K870" s="79">
        <v>4.155092592592593E-3</v>
      </c>
      <c r="L870" s="79">
        <v>6.0879629629629634E-3</v>
      </c>
      <c r="M870" s="79">
        <v>1.545138888888889E-2</v>
      </c>
      <c r="N870" s="75">
        <v>726</v>
      </c>
      <c r="O870" s="79">
        <v>3.063078703703704E-2</v>
      </c>
      <c r="P870" s="79">
        <v>4.7774884259259263E-2</v>
      </c>
      <c r="Q870" s="79">
        <v>0.14008101851851854</v>
      </c>
      <c r="R870" s="25">
        <v>662</v>
      </c>
      <c r="S870" s="25">
        <v>71</v>
      </c>
      <c r="T870" s="79">
        <v>3.5510873208565177E-2</v>
      </c>
      <c r="U870" s="80">
        <v>344.91720466666658</v>
      </c>
      <c r="V870" s="25">
        <v>4</v>
      </c>
      <c r="W870" s="75">
        <v>0</v>
      </c>
      <c r="X870" s="81">
        <v>0.96810000000000007</v>
      </c>
      <c r="Y870" s="80">
        <v>514.15</v>
      </c>
    </row>
    <row r="871" spans="1:25" hidden="1" x14ac:dyDescent="0.25">
      <c r="A871" s="75">
        <f t="shared" si="13"/>
        <v>2021</v>
      </c>
      <c r="B871" s="76">
        <v>44335</v>
      </c>
      <c r="C871" s="86">
        <v>44335</v>
      </c>
      <c r="D871" s="77">
        <v>1482</v>
      </c>
      <c r="E871" s="80">
        <v>1273</v>
      </c>
      <c r="F871" s="80">
        <v>947</v>
      </c>
      <c r="G871" s="78">
        <v>0.4823529411764706</v>
      </c>
      <c r="H871" s="78">
        <v>0.55294117647058827</v>
      </c>
      <c r="I871" s="78">
        <v>0.6</v>
      </c>
      <c r="J871" s="75">
        <v>85</v>
      </c>
      <c r="K871" s="79">
        <v>5.9375000000000009E-3</v>
      </c>
      <c r="L871" s="79">
        <v>7.4537037037037037E-3</v>
      </c>
      <c r="M871" s="79">
        <v>1.5006944444444443E-2</v>
      </c>
      <c r="N871" s="75">
        <v>720</v>
      </c>
      <c r="O871" s="79">
        <v>4.0775462962962965E-2</v>
      </c>
      <c r="P871" s="79">
        <v>6.0678240740740741E-2</v>
      </c>
      <c r="Q871" s="79">
        <v>0.17885590277777771</v>
      </c>
      <c r="R871" s="25">
        <v>649</v>
      </c>
      <c r="S871" s="25">
        <v>67</v>
      </c>
      <c r="T871" s="79">
        <v>3.1077080419733592E-2</v>
      </c>
      <c r="U871" s="80">
        <v>324.81637066666661</v>
      </c>
      <c r="V871" s="25">
        <v>3</v>
      </c>
      <c r="W871" s="75">
        <v>0</v>
      </c>
      <c r="X871" s="81">
        <v>0.95853333333333335</v>
      </c>
      <c r="Y871" s="80">
        <v>457.58333333333331</v>
      </c>
    </row>
    <row r="872" spans="1:25" hidden="1" x14ac:dyDescent="0.25">
      <c r="A872" s="75">
        <f t="shared" si="13"/>
        <v>2021</v>
      </c>
      <c r="B872" s="76">
        <v>44336</v>
      </c>
      <c r="C872" s="86">
        <v>44336</v>
      </c>
      <c r="D872" s="77">
        <v>1359</v>
      </c>
      <c r="E872" s="80">
        <v>1274</v>
      </c>
      <c r="F872" s="80">
        <v>964</v>
      </c>
      <c r="G872" s="78">
        <v>0.6</v>
      </c>
      <c r="H872" s="78">
        <v>0.73333333333333328</v>
      </c>
      <c r="I872" s="78">
        <v>0.76</v>
      </c>
      <c r="J872" s="75">
        <v>75</v>
      </c>
      <c r="K872" s="79">
        <v>4.9652777777777785E-3</v>
      </c>
      <c r="L872" s="79">
        <v>5.9733796296296297E-3</v>
      </c>
      <c r="M872" s="79">
        <v>1.3903935185185184E-2</v>
      </c>
      <c r="N872" s="75">
        <v>734</v>
      </c>
      <c r="O872" s="79">
        <v>2.7546296296296294E-2</v>
      </c>
      <c r="P872" s="79">
        <v>4.0618634259259261E-2</v>
      </c>
      <c r="Q872" s="79">
        <v>0.10190972222222229</v>
      </c>
      <c r="R872" s="25">
        <v>672</v>
      </c>
      <c r="S872" s="25">
        <v>65</v>
      </c>
      <c r="T872" s="79">
        <v>2.4241356981982008E-2</v>
      </c>
      <c r="U872" s="80">
        <v>210.34109366666686</v>
      </c>
      <c r="V872" s="25">
        <v>3</v>
      </c>
      <c r="W872" s="75">
        <v>0</v>
      </c>
      <c r="X872" s="81">
        <v>0.97936666666666661</v>
      </c>
      <c r="Y872" s="80">
        <v>437.93333333333334</v>
      </c>
    </row>
    <row r="873" spans="1:25" hidden="1" x14ac:dyDescent="0.25">
      <c r="A873" s="75">
        <f t="shared" si="13"/>
        <v>2021</v>
      </c>
      <c r="B873" s="76">
        <v>44337</v>
      </c>
      <c r="C873" s="86">
        <v>44337</v>
      </c>
      <c r="D873" s="77">
        <v>1382</v>
      </c>
      <c r="E873" s="80">
        <v>1271</v>
      </c>
      <c r="F873" s="80">
        <v>998</v>
      </c>
      <c r="G873" s="78">
        <v>0.7303370786516854</v>
      </c>
      <c r="H873" s="78">
        <v>0.7640449438202247</v>
      </c>
      <c r="I873" s="78">
        <v>0.797752808988764</v>
      </c>
      <c r="J873" s="75">
        <v>90</v>
      </c>
      <c r="K873" s="79">
        <v>4.0914351851851858E-3</v>
      </c>
      <c r="L873" s="79">
        <v>4.8958333333333336E-3</v>
      </c>
      <c r="M873" s="79">
        <v>1.1456018518518516E-2</v>
      </c>
      <c r="N873" s="75">
        <v>755</v>
      </c>
      <c r="O873" s="79">
        <v>2.4166666666666666E-2</v>
      </c>
      <c r="P873" s="79">
        <v>3.7710648148148167E-2</v>
      </c>
      <c r="Q873" s="79">
        <v>0.11736458333333334</v>
      </c>
      <c r="R873" s="25">
        <v>670</v>
      </c>
      <c r="S873" s="25">
        <v>71</v>
      </c>
      <c r="T873" s="79">
        <v>2.456664996130033E-2</v>
      </c>
      <c r="U873" s="80">
        <v>212.0313718333332</v>
      </c>
      <c r="V873" s="25">
        <v>3</v>
      </c>
      <c r="W873" s="75">
        <v>0</v>
      </c>
      <c r="X873" s="81">
        <v>0.95463333333333333</v>
      </c>
      <c r="Y873" s="80">
        <v>431.21666666666664</v>
      </c>
    </row>
    <row r="874" spans="1:25" hidden="1" x14ac:dyDescent="0.25">
      <c r="A874" s="75">
        <f t="shared" si="13"/>
        <v>2021</v>
      </c>
      <c r="B874" s="76">
        <v>44338</v>
      </c>
      <c r="C874" s="86">
        <v>44338</v>
      </c>
      <c r="D874" s="77">
        <v>1592</v>
      </c>
      <c r="E874" s="80">
        <v>1310</v>
      </c>
      <c r="F874" s="80">
        <v>952</v>
      </c>
      <c r="G874" s="78">
        <v>0.72527472527472525</v>
      </c>
      <c r="H874" s="78">
        <v>0.75824175824175821</v>
      </c>
      <c r="I874" s="78">
        <v>0.76923076923076927</v>
      </c>
      <c r="J874" s="75">
        <v>91</v>
      </c>
      <c r="K874" s="79">
        <v>3.8078703703703707E-3</v>
      </c>
      <c r="L874" s="79">
        <v>4.7627314814814815E-3</v>
      </c>
      <c r="M874" s="79">
        <v>1.0706018518518519E-2</v>
      </c>
      <c r="N874" s="75">
        <v>745</v>
      </c>
      <c r="O874" s="79">
        <v>2.9282407407407406E-2</v>
      </c>
      <c r="P874" s="79">
        <v>4.1523148148148149E-2</v>
      </c>
      <c r="Q874" s="79">
        <v>0.12800925925925913</v>
      </c>
      <c r="R874" s="25">
        <v>647</v>
      </c>
      <c r="S874" s="25">
        <v>48</v>
      </c>
      <c r="T874" s="79">
        <v>2.2503200122292087E-2</v>
      </c>
      <c r="U874" s="80">
        <v>182.64442316666657</v>
      </c>
      <c r="V874" s="25">
        <v>3</v>
      </c>
      <c r="W874" s="75">
        <v>0</v>
      </c>
      <c r="X874" s="81">
        <v>0.93093333333333328</v>
      </c>
      <c r="Y874" s="80">
        <v>452.43333333333334</v>
      </c>
    </row>
    <row r="875" spans="1:25" hidden="1" x14ac:dyDescent="0.25">
      <c r="A875" s="75">
        <f t="shared" si="13"/>
        <v>2021</v>
      </c>
      <c r="B875" s="76">
        <v>44339</v>
      </c>
      <c r="C875" s="86">
        <v>44339</v>
      </c>
      <c r="D875" s="77">
        <v>1517</v>
      </c>
      <c r="E875" s="80">
        <v>1309</v>
      </c>
      <c r="F875" s="80">
        <v>944</v>
      </c>
      <c r="G875" s="78">
        <v>0.57291666666666663</v>
      </c>
      <c r="H875" s="78">
        <v>0.63541666666666663</v>
      </c>
      <c r="I875" s="78">
        <v>0.69791666666666663</v>
      </c>
      <c r="J875" s="75">
        <v>96</v>
      </c>
      <c r="K875" s="79">
        <v>5.0115740740740745E-3</v>
      </c>
      <c r="L875" s="79">
        <v>6.316550925925926E-3</v>
      </c>
      <c r="M875" s="79">
        <v>1.3223379629629632E-2</v>
      </c>
      <c r="N875" s="75">
        <v>740</v>
      </c>
      <c r="O875" s="79">
        <v>3.7002314814814814E-2</v>
      </c>
      <c r="P875" s="79">
        <v>5.6633680555555566E-2</v>
      </c>
      <c r="Q875" s="79">
        <v>0.20321296296296293</v>
      </c>
      <c r="R875" s="25">
        <v>600</v>
      </c>
      <c r="S875" s="25">
        <v>77</v>
      </c>
      <c r="T875" s="79">
        <v>2.9259257120401679E-2</v>
      </c>
      <c r="U875" s="80">
        <v>273.8369265</v>
      </c>
      <c r="V875" s="25">
        <v>3</v>
      </c>
      <c r="W875" s="75">
        <v>0</v>
      </c>
      <c r="X875" s="81">
        <v>0.92343333333333322</v>
      </c>
      <c r="Y875" s="80">
        <v>476.31666666666666</v>
      </c>
    </row>
    <row r="876" spans="1:25" hidden="1" x14ac:dyDescent="0.25">
      <c r="A876" s="75">
        <f t="shared" si="13"/>
        <v>2021</v>
      </c>
      <c r="B876" s="76">
        <v>44340</v>
      </c>
      <c r="C876" s="86">
        <v>44340</v>
      </c>
      <c r="D876" s="77">
        <v>1407</v>
      </c>
      <c r="E876" s="80">
        <v>1275</v>
      </c>
      <c r="F876" s="80">
        <v>960</v>
      </c>
      <c r="G876" s="78">
        <v>0.60759493670886078</v>
      </c>
      <c r="H876" s="78">
        <v>0.68354430379746833</v>
      </c>
      <c r="I876" s="78">
        <v>0.73417721518987344</v>
      </c>
      <c r="J876" s="75">
        <v>79</v>
      </c>
      <c r="K876" s="79">
        <v>5.1736111111111115E-3</v>
      </c>
      <c r="L876" s="79">
        <v>5.7615740740740743E-3</v>
      </c>
      <c r="M876" s="79">
        <v>9.969907407407403E-3</v>
      </c>
      <c r="N876" s="75">
        <v>729</v>
      </c>
      <c r="O876" s="79">
        <v>2.7557870370370368E-2</v>
      </c>
      <c r="P876" s="79">
        <v>4.1296875000000011E-2</v>
      </c>
      <c r="Q876" s="79">
        <v>0.12232754629629629</v>
      </c>
      <c r="R876" s="25">
        <v>643</v>
      </c>
      <c r="S876" s="25">
        <v>69</v>
      </c>
      <c r="T876" s="79">
        <v>2.6645451057147905E-2</v>
      </c>
      <c r="U876" s="80">
        <v>261.8980341666666</v>
      </c>
      <c r="V876" s="25">
        <v>3</v>
      </c>
      <c r="W876" s="75">
        <v>0</v>
      </c>
      <c r="X876" s="81">
        <v>0.9361666666666667</v>
      </c>
      <c r="Y876" s="80">
        <v>439.43333333333334</v>
      </c>
    </row>
    <row r="877" spans="1:25" hidden="1" x14ac:dyDescent="0.25">
      <c r="A877" s="75">
        <f t="shared" si="13"/>
        <v>2021</v>
      </c>
      <c r="B877" s="76">
        <v>44341</v>
      </c>
      <c r="C877" s="86">
        <v>44341</v>
      </c>
      <c r="D877" s="77">
        <v>1431</v>
      </c>
      <c r="E877" s="80">
        <v>1302</v>
      </c>
      <c r="F877" s="80">
        <v>1020</v>
      </c>
      <c r="G877" s="78">
        <v>0.61224489795918369</v>
      </c>
      <c r="H877" s="78">
        <v>0.6428571428571429</v>
      </c>
      <c r="I877" s="78">
        <v>0.73469387755102045</v>
      </c>
      <c r="J877" s="75">
        <v>99</v>
      </c>
      <c r="K877" s="79">
        <v>4.8379629629629632E-3</v>
      </c>
      <c r="L877" s="79">
        <v>6.310185185185186E-3</v>
      </c>
      <c r="M877" s="79">
        <v>1.285821759259257E-2</v>
      </c>
      <c r="N877" s="75">
        <v>761</v>
      </c>
      <c r="O877" s="79">
        <v>2.7372685185185184E-2</v>
      </c>
      <c r="P877" s="79">
        <v>3.9803240740740743E-2</v>
      </c>
      <c r="Q877" s="79">
        <v>0.13223379629629631</v>
      </c>
      <c r="R877" s="25">
        <v>665</v>
      </c>
      <c r="S877" s="25">
        <v>89</v>
      </c>
      <c r="T877" s="79">
        <v>2.3959571741534787E-2</v>
      </c>
      <c r="U877" s="80">
        <v>207.24303916666662</v>
      </c>
      <c r="V877" s="25">
        <v>3</v>
      </c>
      <c r="W877" s="75">
        <v>0</v>
      </c>
      <c r="X877" s="81">
        <v>0.95650000000000002</v>
      </c>
      <c r="Y877" s="80">
        <v>454.51666666666665</v>
      </c>
    </row>
    <row r="878" spans="1:25" hidden="1" x14ac:dyDescent="0.25">
      <c r="A878" s="75">
        <f t="shared" si="13"/>
        <v>2021</v>
      </c>
      <c r="B878" s="76">
        <v>44342</v>
      </c>
      <c r="C878" s="86">
        <v>44342</v>
      </c>
      <c r="D878" s="77">
        <v>1439</v>
      </c>
      <c r="E878" s="80">
        <v>1267</v>
      </c>
      <c r="F878" s="80">
        <v>977</v>
      </c>
      <c r="G878" s="78">
        <v>0.66304347826086951</v>
      </c>
      <c r="H878" s="78">
        <v>0.72826086956521741</v>
      </c>
      <c r="I878" s="78">
        <v>0.76086956521739135</v>
      </c>
      <c r="J878" s="75">
        <v>92</v>
      </c>
      <c r="K878" s="79">
        <v>3.9178240740740744E-3</v>
      </c>
      <c r="L878" s="79">
        <v>5.2812499999999995E-3</v>
      </c>
      <c r="M878" s="79">
        <v>1.1856481481481485E-2</v>
      </c>
      <c r="N878" s="75">
        <v>722</v>
      </c>
      <c r="O878" s="79">
        <v>2.7089120370370371E-2</v>
      </c>
      <c r="P878" s="79">
        <v>3.8428819444444443E-2</v>
      </c>
      <c r="Q878" s="79">
        <v>0.12386863425925916</v>
      </c>
      <c r="R878" s="25">
        <v>643</v>
      </c>
      <c r="S878" s="25">
        <v>71</v>
      </c>
      <c r="T878" s="79">
        <v>2.4130920128138972E-2</v>
      </c>
      <c r="U878" s="80">
        <v>212.29497733333321</v>
      </c>
      <c r="V878" s="25">
        <v>3</v>
      </c>
      <c r="W878" s="75">
        <v>0</v>
      </c>
      <c r="X878" s="81">
        <v>0.9613666666666667</v>
      </c>
      <c r="Y878" s="80">
        <v>434.61666666666667</v>
      </c>
    </row>
    <row r="879" spans="1:25" hidden="1" x14ac:dyDescent="0.25">
      <c r="A879" s="75">
        <f t="shared" si="13"/>
        <v>2021</v>
      </c>
      <c r="B879" s="76">
        <v>44343</v>
      </c>
      <c r="C879" s="86">
        <v>44343</v>
      </c>
      <c r="D879" s="77">
        <v>1630</v>
      </c>
      <c r="E879" s="80">
        <v>1421</v>
      </c>
      <c r="F879" s="80">
        <v>1037</v>
      </c>
      <c r="G879" s="78">
        <v>0.67021276595744683</v>
      </c>
      <c r="H879" s="78">
        <v>0.72340425531914898</v>
      </c>
      <c r="I879" s="78">
        <v>0.84042553191489366</v>
      </c>
      <c r="J879" s="75">
        <v>94</v>
      </c>
      <c r="K879" s="79">
        <v>4.589120370370371E-3</v>
      </c>
      <c r="L879" s="79">
        <v>5.4681712962962965E-3</v>
      </c>
      <c r="M879" s="79">
        <v>1.1001736111111108E-2</v>
      </c>
      <c r="N879" s="75">
        <v>763</v>
      </c>
      <c r="O879" s="79">
        <v>3.1828703703703706E-2</v>
      </c>
      <c r="P879" s="79">
        <v>5.060532407407408E-2</v>
      </c>
      <c r="Q879" s="79">
        <v>0.15383333333333335</v>
      </c>
      <c r="R879" s="25">
        <v>711</v>
      </c>
      <c r="S879" s="25">
        <v>80</v>
      </c>
      <c r="T879" s="79">
        <v>2.6361131560827797E-2</v>
      </c>
      <c r="U879" s="80">
        <v>253.55664649999986</v>
      </c>
      <c r="V879" s="25">
        <v>3</v>
      </c>
      <c r="W879" s="75">
        <v>0</v>
      </c>
      <c r="X879" s="81">
        <v>0.97093333333333331</v>
      </c>
      <c r="Y879" s="80">
        <v>469.9</v>
      </c>
    </row>
    <row r="880" spans="1:25" hidden="1" x14ac:dyDescent="0.25">
      <c r="A880" s="75">
        <f t="shared" si="13"/>
        <v>2021</v>
      </c>
      <c r="B880" s="76">
        <v>44344</v>
      </c>
      <c r="C880" s="86">
        <v>44344</v>
      </c>
      <c r="D880" s="77">
        <v>1474</v>
      </c>
      <c r="E880" s="80">
        <v>1329</v>
      </c>
      <c r="F880" s="80">
        <v>980</v>
      </c>
      <c r="G880" s="78">
        <v>0.62105263157894741</v>
      </c>
      <c r="H880" s="78">
        <v>0.64210526315789473</v>
      </c>
      <c r="I880" s="78">
        <v>0.72631578947368425</v>
      </c>
      <c r="J880" s="75">
        <v>95</v>
      </c>
      <c r="K880" s="79">
        <v>4.9421296296296297E-3</v>
      </c>
      <c r="L880" s="79">
        <v>6.3518518518518516E-3</v>
      </c>
      <c r="M880" s="79">
        <v>1.2809027777777779E-2</v>
      </c>
      <c r="N880" s="75">
        <v>727</v>
      </c>
      <c r="O880" s="79">
        <v>2.7893518518518519E-2</v>
      </c>
      <c r="P880" s="79">
        <v>4.5459490740740745E-2</v>
      </c>
      <c r="Q880" s="79">
        <v>0.12782291666666665</v>
      </c>
      <c r="R880" s="25">
        <v>671</v>
      </c>
      <c r="S880" s="25">
        <v>49</v>
      </c>
      <c r="T880" s="79">
        <v>2.6432050428153733E-2</v>
      </c>
      <c r="U880" s="80">
        <v>257.08637950000008</v>
      </c>
      <c r="V880" s="25">
        <v>3</v>
      </c>
      <c r="W880" s="75">
        <v>2</v>
      </c>
      <c r="X880" s="81">
        <v>0.94426666666666659</v>
      </c>
      <c r="Y880" s="80">
        <v>500.05</v>
      </c>
    </row>
    <row r="881" spans="1:25" hidden="1" x14ac:dyDescent="0.25">
      <c r="A881" s="75">
        <f t="shared" si="13"/>
        <v>2021</v>
      </c>
      <c r="B881" s="76">
        <v>44345</v>
      </c>
      <c r="C881" s="86">
        <v>44345</v>
      </c>
      <c r="D881" s="77">
        <v>1625</v>
      </c>
      <c r="E881" s="80">
        <v>1410</v>
      </c>
      <c r="F881" s="80">
        <v>1015</v>
      </c>
      <c r="G881" s="78">
        <v>0.58260869565217388</v>
      </c>
      <c r="H881" s="78">
        <v>0.63478260869565217</v>
      </c>
      <c r="I881" s="78">
        <v>0.68695652173913047</v>
      </c>
      <c r="J881" s="75">
        <v>115</v>
      </c>
      <c r="K881" s="79">
        <v>4.6643518518518518E-3</v>
      </c>
      <c r="L881" s="79">
        <v>6.5335648148148158E-3</v>
      </c>
      <c r="M881" s="79">
        <v>1.2454861111111111E-2</v>
      </c>
      <c r="N881" s="75">
        <v>781</v>
      </c>
      <c r="O881" s="79">
        <v>2.930555555555556E-2</v>
      </c>
      <c r="P881" s="79">
        <v>4.2581018518518525E-2</v>
      </c>
      <c r="Q881" s="79">
        <v>0.13724537037037038</v>
      </c>
      <c r="R881" s="25">
        <v>671</v>
      </c>
      <c r="S881" s="25">
        <v>49</v>
      </c>
      <c r="T881" s="79">
        <v>2.2356190007429406E-2</v>
      </c>
      <c r="U881" s="80">
        <v>216.53581749999992</v>
      </c>
      <c r="V881" s="25">
        <v>3</v>
      </c>
      <c r="W881" s="75">
        <v>0</v>
      </c>
      <c r="X881" s="81">
        <v>0.92993333333333339</v>
      </c>
      <c r="Y881" s="80">
        <v>551.76666666666665</v>
      </c>
    </row>
    <row r="882" spans="1:25" hidden="1" x14ac:dyDescent="0.25">
      <c r="A882" s="75">
        <f t="shared" si="13"/>
        <v>2021</v>
      </c>
      <c r="B882" s="76">
        <v>44346</v>
      </c>
      <c r="C882" s="86">
        <v>44346</v>
      </c>
      <c r="D882" s="77">
        <v>1895</v>
      </c>
      <c r="E882" s="80">
        <v>1535</v>
      </c>
      <c r="F882" s="80">
        <v>1045</v>
      </c>
      <c r="G882" s="78">
        <v>0.5547945205479452</v>
      </c>
      <c r="H882" s="78">
        <v>0.62328767123287676</v>
      </c>
      <c r="I882" s="78">
        <v>0.66438356164383561</v>
      </c>
      <c r="J882" s="75">
        <v>146</v>
      </c>
      <c r="K882" s="79">
        <v>4.612268518518519E-3</v>
      </c>
      <c r="L882" s="79">
        <v>6.7881944444444465E-3</v>
      </c>
      <c r="M882" s="79">
        <v>1.4027777777777776E-2</v>
      </c>
      <c r="N882" s="75">
        <v>791</v>
      </c>
      <c r="O882" s="79">
        <v>3.712962962962963E-2</v>
      </c>
      <c r="P882" s="79">
        <v>5.9244212962962964E-2</v>
      </c>
      <c r="Q882" s="79">
        <v>0.21615162037037022</v>
      </c>
      <c r="R882" s="25">
        <v>691</v>
      </c>
      <c r="S882" s="25">
        <v>75</v>
      </c>
      <c r="T882" s="79">
        <v>2.6019091394574409E-2</v>
      </c>
      <c r="U882" s="80">
        <v>262.27526283333339</v>
      </c>
      <c r="V882" s="25">
        <v>3</v>
      </c>
      <c r="W882" s="75">
        <v>0</v>
      </c>
      <c r="X882" s="81">
        <v>0.90869999999999995</v>
      </c>
      <c r="Y882" s="80">
        <v>523.11666666666667</v>
      </c>
    </row>
    <row r="883" spans="1:25" hidden="1" x14ac:dyDescent="0.25">
      <c r="A883" s="75">
        <f t="shared" si="13"/>
        <v>2021</v>
      </c>
      <c r="B883" s="76">
        <v>44347</v>
      </c>
      <c r="C883" s="86">
        <v>44347</v>
      </c>
      <c r="D883" s="77">
        <v>1915</v>
      </c>
      <c r="E883" s="80">
        <v>1559</v>
      </c>
      <c r="F883" s="80">
        <v>1049</v>
      </c>
      <c r="G883" s="78">
        <v>0.5736434108527132</v>
      </c>
      <c r="H883" s="78">
        <v>0.65116279069767447</v>
      </c>
      <c r="I883" s="78">
        <v>0.72093023255813948</v>
      </c>
      <c r="J883" s="75">
        <v>129</v>
      </c>
      <c r="K883" s="79">
        <v>4.9421296296296297E-3</v>
      </c>
      <c r="L883" s="79">
        <v>6.2060185185185196E-3</v>
      </c>
      <c r="M883" s="79">
        <v>1.3870370370370368E-2</v>
      </c>
      <c r="N883" s="75">
        <v>787</v>
      </c>
      <c r="O883" s="79">
        <v>4.3900462962962968E-2</v>
      </c>
      <c r="P883" s="79">
        <v>6.5381944444444451E-2</v>
      </c>
      <c r="Q883" s="79">
        <v>0.22631365740740741</v>
      </c>
      <c r="R883" s="25">
        <v>692</v>
      </c>
      <c r="S883" s="25">
        <v>71</v>
      </c>
      <c r="T883" s="79">
        <v>3.0127428402777798E-2</v>
      </c>
      <c r="U883" s="80">
        <v>310.02886616666643</v>
      </c>
      <c r="V883" s="25">
        <v>5</v>
      </c>
      <c r="W883" s="75">
        <v>0</v>
      </c>
      <c r="X883" s="81">
        <v>0.94689999999999996</v>
      </c>
      <c r="Y883" s="80">
        <v>474.11666666666667</v>
      </c>
    </row>
    <row r="884" spans="1:25" hidden="1" x14ac:dyDescent="0.25">
      <c r="A884" s="75">
        <f t="shared" si="13"/>
        <v>2021</v>
      </c>
      <c r="B884" s="76">
        <v>44348</v>
      </c>
      <c r="C884" s="86">
        <v>44348</v>
      </c>
      <c r="D884" s="77">
        <v>1895</v>
      </c>
      <c r="E884" s="80">
        <v>1551</v>
      </c>
      <c r="F884" s="80">
        <v>965</v>
      </c>
      <c r="G884" s="78">
        <v>0.61261261261261257</v>
      </c>
      <c r="H884" s="78">
        <v>0.69369369369369371</v>
      </c>
      <c r="I884" s="78">
        <v>0.77477477477477474</v>
      </c>
      <c r="J884" s="75">
        <v>111</v>
      </c>
      <c r="K884" s="79">
        <v>4.9189814814814816E-3</v>
      </c>
      <c r="L884" s="79">
        <v>5.6770833333333343E-3</v>
      </c>
      <c r="M884" s="79">
        <v>1.0931712962962964E-2</v>
      </c>
      <c r="N884" s="75">
        <v>724</v>
      </c>
      <c r="O884" s="79">
        <v>7.0856481481481479E-2</v>
      </c>
      <c r="P884" s="79">
        <v>0.1025636574074074</v>
      </c>
      <c r="Q884" s="79">
        <v>0.27607928240740742</v>
      </c>
      <c r="R884" s="25">
        <v>650</v>
      </c>
      <c r="S884" s="25">
        <v>75</v>
      </c>
      <c r="T884" s="79">
        <v>3.9090577033106262E-2</v>
      </c>
      <c r="U884" s="80">
        <v>405.12247916666661</v>
      </c>
      <c r="V884" s="25">
        <v>6</v>
      </c>
      <c r="W884" s="75">
        <v>46</v>
      </c>
      <c r="X884" s="81">
        <v>0.89473333333333338</v>
      </c>
      <c r="Y884" s="80">
        <v>529.54999999999995</v>
      </c>
    </row>
    <row r="885" spans="1:25" hidden="1" x14ac:dyDescent="0.25">
      <c r="A885" s="75">
        <f t="shared" si="13"/>
        <v>2021</v>
      </c>
      <c r="B885" s="76">
        <v>44349</v>
      </c>
      <c r="C885" s="86">
        <v>44349</v>
      </c>
      <c r="D885" s="77">
        <v>1690</v>
      </c>
      <c r="E885" s="80">
        <v>1365</v>
      </c>
      <c r="F885" s="80">
        <v>832</v>
      </c>
      <c r="G885" s="78">
        <v>0.65555555555555556</v>
      </c>
      <c r="H885" s="78">
        <v>0.7</v>
      </c>
      <c r="I885" s="78">
        <v>0.77777777777777779</v>
      </c>
      <c r="J885" s="75">
        <v>91</v>
      </c>
      <c r="K885" s="79">
        <v>4.4560185185185189E-3</v>
      </c>
      <c r="L885" s="79">
        <v>5.4305555555555557E-3</v>
      </c>
      <c r="M885" s="79">
        <v>1.5769675925925923E-2</v>
      </c>
      <c r="N885" s="75">
        <v>644</v>
      </c>
      <c r="O885" s="79">
        <v>5.3009259259259256E-2</v>
      </c>
      <c r="P885" s="79">
        <v>7.9503472222222205E-2</v>
      </c>
      <c r="Q885" s="79">
        <v>0.22390914351851857</v>
      </c>
      <c r="R885" s="25">
        <v>553</v>
      </c>
      <c r="S885" s="25">
        <v>65</v>
      </c>
      <c r="T885" s="79">
        <v>3.9791600176488612E-2</v>
      </c>
      <c r="U885" s="80">
        <v>376.14081949999985</v>
      </c>
      <c r="V885" s="25">
        <v>6</v>
      </c>
      <c r="W885" s="75">
        <v>21</v>
      </c>
      <c r="X885" s="81">
        <v>0.89926666666666666</v>
      </c>
      <c r="Y885" s="80">
        <v>588.88333333333333</v>
      </c>
    </row>
    <row r="886" spans="1:25" hidden="1" x14ac:dyDescent="0.25">
      <c r="A886" s="75">
        <f t="shared" si="13"/>
        <v>2021</v>
      </c>
      <c r="B886" s="76">
        <v>44350</v>
      </c>
      <c r="C886" s="86">
        <v>44350</v>
      </c>
      <c r="D886" s="77">
        <v>1629</v>
      </c>
      <c r="E886" s="80">
        <v>1415</v>
      </c>
      <c r="F886" s="80">
        <v>994</v>
      </c>
      <c r="G886" s="78">
        <v>0.65873015873015872</v>
      </c>
      <c r="H886" s="78">
        <v>0.72222222222222221</v>
      </c>
      <c r="I886" s="78">
        <v>0.7857142857142857</v>
      </c>
      <c r="J886" s="75">
        <v>126</v>
      </c>
      <c r="K886" s="79">
        <v>4.9421296296296305E-3</v>
      </c>
      <c r="L886" s="79">
        <v>5.5353009259259262E-3</v>
      </c>
      <c r="M886" s="79">
        <v>1.4505208333333333E-2</v>
      </c>
      <c r="N886" s="75">
        <v>714</v>
      </c>
      <c r="O886" s="79">
        <v>4.0873842592592594E-2</v>
      </c>
      <c r="P886" s="79">
        <v>6.288310185185185E-2</v>
      </c>
      <c r="Q886" s="79">
        <v>0.23511053240740745</v>
      </c>
      <c r="R886" s="25">
        <v>676</v>
      </c>
      <c r="S886" s="25">
        <v>80</v>
      </c>
      <c r="T886" s="79">
        <v>3.5834653195488723E-2</v>
      </c>
      <c r="U886" s="80">
        <v>384.17469433333366</v>
      </c>
      <c r="V886" s="25">
        <v>5</v>
      </c>
      <c r="W886" s="75">
        <v>4</v>
      </c>
      <c r="X886" s="81">
        <v>0.92490000000000006</v>
      </c>
      <c r="Y886" s="80">
        <v>644.56666666666661</v>
      </c>
    </row>
    <row r="887" spans="1:25" hidden="1" x14ac:dyDescent="0.25">
      <c r="A887" s="75">
        <f t="shared" si="13"/>
        <v>2021</v>
      </c>
      <c r="B887" s="76">
        <v>44351</v>
      </c>
      <c r="C887" s="86">
        <v>44351</v>
      </c>
      <c r="D887" s="77">
        <v>1577</v>
      </c>
      <c r="E887" s="80">
        <v>1323</v>
      </c>
      <c r="F887" s="80">
        <v>908</v>
      </c>
      <c r="G887" s="78">
        <v>0.68478260869565222</v>
      </c>
      <c r="H887" s="78">
        <v>0.72826086956521741</v>
      </c>
      <c r="I887" s="78">
        <v>0.79347826086956519</v>
      </c>
      <c r="J887" s="75">
        <v>92</v>
      </c>
      <c r="K887" s="79">
        <v>4.0046296296296297E-3</v>
      </c>
      <c r="L887" s="79">
        <v>5.1539351851851859E-3</v>
      </c>
      <c r="M887" s="79">
        <v>1.3585648148148151E-2</v>
      </c>
      <c r="N887" s="75">
        <v>677</v>
      </c>
      <c r="O887" s="79">
        <v>3.9641203703703706E-2</v>
      </c>
      <c r="P887" s="79">
        <v>5.8627314814814847E-2</v>
      </c>
      <c r="Q887" s="79">
        <v>0.18203009259259254</v>
      </c>
      <c r="R887" s="25">
        <v>640</v>
      </c>
      <c r="S887" s="25">
        <v>56</v>
      </c>
      <c r="T887" s="79">
        <v>3.0459839309038676E-2</v>
      </c>
      <c r="U887" s="80">
        <v>301.08858400000008</v>
      </c>
      <c r="V887" s="25">
        <v>5</v>
      </c>
      <c r="W887" s="75">
        <v>3</v>
      </c>
      <c r="X887" s="81">
        <v>0.93523333333333325</v>
      </c>
      <c r="Y887" s="80">
        <v>463.8</v>
      </c>
    </row>
    <row r="888" spans="1:25" hidden="1" x14ac:dyDescent="0.25">
      <c r="A888" s="75">
        <f t="shared" si="13"/>
        <v>2021</v>
      </c>
      <c r="B888" s="76">
        <v>44352</v>
      </c>
      <c r="C888" s="86">
        <v>44352</v>
      </c>
      <c r="D888" s="77">
        <v>1652</v>
      </c>
      <c r="E888" s="80">
        <v>1341</v>
      </c>
      <c r="F888" s="80">
        <v>876</v>
      </c>
      <c r="G888" s="78">
        <v>0.55172413793103448</v>
      </c>
      <c r="H888" s="78">
        <v>0.62068965517241381</v>
      </c>
      <c r="I888" s="78">
        <v>0.68965517241379315</v>
      </c>
      <c r="J888" s="75">
        <v>117</v>
      </c>
      <c r="K888" s="79">
        <v>4.9884259259259265E-3</v>
      </c>
      <c r="L888" s="79">
        <v>6.495949074074075E-3</v>
      </c>
      <c r="M888" s="79">
        <v>1.4774305555555558E-2</v>
      </c>
      <c r="N888" s="75">
        <v>657</v>
      </c>
      <c r="O888" s="79">
        <v>4.2303240740740738E-2</v>
      </c>
      <c r="P888" s="79">
        <v>6.1754629629629638E-2</v>
      </c>
      <c r="Q888" s="79">
        <v>0.26640277777777771</v>
      </c>
      <c r="R888" s="25">
        <v>588</v>
      </c>
      <c r="S888" s="25">
        <v>62</v>
      </c>
      <c r="T888" s="79">
        <v>3.1481640125072714E-2</v>
      </c>
      <c r="U888" s="80">
        <v>294.04831150000012</v>
      </c>
      <c r="V888" s="25">
        <v>4</v>
      </c>
      <c r="W888" s="75">
        <v>1</v>
      </c>
      <c r="X888" s="81">
        <v>0.8950999999999999</v>
      </c>
      <c r="Y888" s="80">
        <v>526.4666666666667</v>
      </c>
    </row>
    <row r="889" spans="1:25" hidden="1" x14ac:dyDescent="0.25">
      <c r="A889" s="75">
        <f t="shared" si="13"/>
        <v>2021</v>
      </c>
      <c r="B889" s="76">
        <v>44353</v>
      </c>
      <c r="C889" s="86">
        <v>44353</v>
      </c>
      <c r="D889" s="77">
        <v>1705</v>
      </c>
      <c r="E889" s="80">
        <v>1363</v>
      </c>
      <c r="F889" s="80">
        <v>897</v>
      </c>
      <c r="G889" s="78">
        <v>0.66972477064220182</v>
      </c>
      <c r="H889" s="78">
        <v>0.75229357798165142</v>
      </c>
      <c r="I889" s="78">
        <v>0.77981651376146788</v>
      </c>
      <c r="J889" s="75">
        <v>109</v>
      </c>
      <c r="K889" s="79">
        <v>4.6759259259259263E-3</v>
      </c>
      <c r="L889" s="79">
        <v>5.4837962962962974E-3</v>
      </c>
      <c r="M889" s="79">
        <v>1.5606481481481475E-2</v>
      </c>
      <c r="N889" s="75">
        <v>692</v>
      </c>
      <c r="O889" s="79">
        <v>4.3003472222222221E-2</v>
      </c>
      <c r="P889" s="79">
        <v>6.0625578703703713E-2</v>
      </c>
      <c r="Q889" s="79">
        <v>0.19869791666666628</v>
      </c>
      <c r="R889" s="25">
        <v>595</v>
      </c>
      <c r="S889" s="25">
        <v>46</v>
      </c>
      <c r="T889" s="79">
        <v>2.7559362299589902E-2</v>
      </c>
      <c r="U889" s="80">
        <v>256.53748000000013</v>
      </c>
      <c r="V889" s="25">
        <v>4</v>
      </c>
      <c r="W889" s="75">
        <v>3</v>
      </c>
      <c r="X889" s="81">
        <v>0.88966666666666672</v>
      </c>
      <c r="Y889" s="80">
        <v>485.21666666666664</v>
      </c>
    </row>
    <row r="890" spans="1:25" hidden="1" x14ac:dyDescent="0.25">
      <c r="A890" s="75">
        <f t="shared" si="13"/>
        <v>2021</v>
      </c>
      <c r="B890" s="76">
        <v>44354</v>
      </c>
      <c r="C890" s="86">
        <v>44354</v>
      </c>
      <c r="D890" s="77">
        <v>1492</v>
      </c>
      <c r="E890" s="80">
        <v>1351</v>
      </c>
      <c r="F890" s="80">
        <v>984</v>
      </c>
      <c r="G890" s="78">
        <v>0.66326530612244894</v>
      </c>
      <c r="H890" s="78">
        <v>0.7142857142857143</v>
      </c>
      <c r="I890" s="78">
        <v>0.77551020408163263</v>
      </c>
      <c r="J890" s="75">
        <v>98</v>
      </c>
      <c r="K890" s="79">
        <v>4.5370370370370373E-3</v>
      </c>
      <c r="L890" s="79">
        <v>5.5219907407407414E-3</v>
      </c>
      <c r="M890" s="79">
        <v>1.5937499999999997E-2</v>
      </c>
      <c r="N890" s="75">
        <v>725</v>
      </c>
      <c r="O890" s="79">
        <v>3.4780092592592599E-2</v>
      </c>
      <c r="P890" s="79">
        <v>5.3027777777777792E-2</v>
      </c>
      <c r="Q890" s="79">
        <v>0.1694444444444444</v>
      </c>
      <c r="R890" s="25">
        <v>671</v>
      </c>
      <c r="S890" s="25">
        <v>70</v>
      </c>
      <c r="T890" s="79">
        <v>2.9352767652195591E-2</v>
      </c>
      <c r="U890" s="80">
        <v>315.50470316666656</v>
      </c>
      <c r="V890" s="25">
        <v>4</v>
      </c>
      <c r="W890" s="75">
        <v>0</v>
      </c>
      <c r="X890" s="81">
        <v>0.91736666666666666</v>
      </c>
      <c r="Y890" s="80">
        <v>512.2833333333333</v>
      </c>
    </row>
    <row r="891" spans="1:25" hidden="1" x14ac:dyDescent="0.25">
      <c r="A891" s="75">
        <f t="shared" si="13"/>
        <v>2021</v>
      </c>
      <c r="B891" s="76">
        <v>44355</v>
      </c>
      <c r="C891" s="86">
        <v>44355</v>
      </c>
      <c r="D891" s="77">
        <v>1550</v>
      </c>
      <c r="E891" s="80">
        <v>1348</v>
      </c>
      <c r="F891" s="80">
        <v>982</v>
      </c>
      <c r="G891" s="78">
        <v>0.68817204301075274</v>
      </c>
      <c r="H891" s="78">
        <v>0.73118279569892475</v>
      </c>
      <c r="I891" s="78">
        <v>0.76344086021505375</v>
      </c>
      <c r="J891" s="75">
        <v>93</v>
      </c>
      <c r="K891" s="79">
        <v>4.2129629629629626E-3</v>
      </c>
      <c r="L891" s="79">
        <v>5.3310185185185188E-3</v>
      </c>
      <c r="M891" s="79">
        <v>1.4263888888888888E-2</v>
      </c>
      <c r="N891" s="75">
        <v>728</v>
      </c>
      <c r="O891" s="79">
        <v>3.6666666666666667E-2</v>
      </c>
      <c r="P891" s="79">
        <v>5.3065972222222216E-2</v>
      </c>
      <c r="Q891" s="79">
        <v>0.18008506944444433</v>
      </c>
      <c r="R891" s="25">
        <v>654</v>
      </c>
      <c r="S891" s="25">
        <v>66</v>
      </c>
      <c r="T891" s="79">
        <v>2.9018114873140825E-2</v>
      </c>
      <c r="U891" s="80">
        <v>268.56303599999984</v>
      </c>
      <c r="V891" s="25">
        <v>4</v>
      </c>
      <c r="W891" s="75">
        <v>3</v>
      </c>
      <c r="X891" s="81">
        <v>0.93196666666666672</v>
      </c>
      <c r="Y891" s="80">
        <v>532.2166666666667</v>
      </c>
    </row>
    <row r="892" spans="1:25" hidden="1" x14ac:dyDescent="0.25">
      <c r="A892" s="75">
        <f t="shared" si="13"/>
        <v>2021</v>
      </c>
      <c r="B892" s="76">
        <v>44356</v>
      </c>
      <c r="C892" s="86">
        <v>44356</v>
      </c>
      <c r="D892" s="77">
        <v>1486</v>
      </c>
      <c r="E892" s="80">
        <v>1294</v>
      </c>
      <c r="F892" s="80">
        <v>961</v>
      </c>
      <c r="G892" s="78">
        <v>0.64102564102564108</v>
      </c>
      <c r="H892" s="78">
        <v>0.68376068376068377</v>
      </c>
      <c r="I892" s="78">
        <v>0.72649572649572647</v>
      </c>
      <c r="J892" s="75">
        <v>118</v>
      </c>
      <c r="K892" s="79">
        <v>4.0451388888888889E-3</v>
      </c>
      <c r="L892" s="79">
        <v>5.8449074074074106E-3</v>
      </c>
      <c r="M892" s="79">
        <v>1.3067129629629628E-2</v>
      </c>
      <c r="N892" s="75">
        <v>702</v>
      </c>
      <c r="O892" s="79">
        <v>3.81712962962963E-2</v>
      </c>
      <c r="P892" s="79">
        <v>5.8298611111111114E-2</v>
      </c>
      <c r="Q892" s="79">
        <v>0.1789699074074074</v>
      </c>
      <c r="R892" s="25">
        <v>652</v>
      </c>
      <c r="S892" s="25">
        <v>61</v>
      </c>
      <c r="T892" s="79">
        <v>2.5818467144563918E-2</v>
      </c>
      <c r="U892" s="80">
        <v>221.17609200000012</v>
      </c>
      <c r="V892" s="25">
        <v>4</v>
      </c>
      <c r="W892" s="75">
        <v>3</v>
      </c>
      <c r="X892" s="81">
        <v>0.96586666666666654</v>
      </c>
      <c r="Y892" s="80">
        <v>588.11666666666667</v>
      </c>
    </row>
    <row r="893" spans="1:25" hidden="1" x14ac:dyDescent="0.25">
      <c r="A893" s="75">
        <f t="shared" si="13"/>
        <v>2021</v>
      </c>
      <c r="B893" s="76">
        <v>44357</v>
      </c>
      <c r="C893" s="86">
        <v>44357</v>
      </c>
      <c r="D893" s="77">
        <v>1496</v>
      </c>
      <c r="E893" s="80">
        <v>1311</v>
      </c>
      <c r="F893" s="80">
        <v>945</v>
      </c>
      <c r="G893" s="78">
        <v>0.59</v>
      </c>
      <c r="H893" s="78">
        <v>0.66</v>
      </c>
      <c r="I893" s="78">
        <v>0.72</v>
      </c>
      <c r="J893" s="75">
        <v>100</v>
      </c>
      <c r="K893" s="79">
        <v>5.0173611111111113E-3</v>
      </c>
      <c r="L893" s="79">
        <v>6.1614583333333339E-3</v>
      </c>
      <c r="M893" s="79">
        <v>1.2390046296296295E-2</v>
      </c>
      <c r="N893" s="75">
        <v>703</v>
      </c>
      <c r="O893" s="79">
        <v>3.6122685185185188E-2</v>
      </c>
      <c r="P893" s="79">
        <v>5.1217592592592592E-2</v>
      </c>
      <c r="Q893" s="79">
        <v>0.13780671296296296</v>
      </c>
      <c r="R893" s="25">
        <v>661</v>
      </c>
      <c r="S893" s="25">
        <v>61</v>
      </c>
      <c r="T893" s="79">
        <v>2.6821562955894815E-2</v>
      </c>
      <c r="U893" s="80">
        <v>272.21887099999981</v>
      </c>
      <c r="V893" s="25">
        <v>4</v>
      </c>
      <c r="W893" s="75">
        <v>0</v>
      </c>
      <c r="X893" s="81">
        <v>0.9341666666666667</v>
      </c>
      <c r="Y893" s="80">
        <v>441.25</v>
      </c>
    </row>
    <row r="894" spans="1:25" hidden="1" x14ac:dyDescent="0.25">
      <c r="A894" s="75">
        <f t="shared" si="13"/>
        <v>2021</v>
      </c>
      <c r="B894" s="76">
        <v>44358</v>
      </c>
      <c r="C894" s="86">
        <v>44358</v>
      </c>
      <c r="D894" s="77">
        <v>1480</v>
      </c>
      <c r="E894" s="80">
        <v>1307</v>
      </c>
      <c r="F894" s="80">
        <v>996</v>
      </c>
      <c r="G894" s="78">
        <v>0.59595959595959591</v>
      </c>
      <c r="H894" s="78">
        <v>0.65656565656565657</v>
      </c>
      <c r="I894" s="78">
        <v>0.74747474747474751</v>
      </c>
      <c r="J894" s="75">
        <v>100</v>
      </c>
      <c r="K894" s="79">
        <v>4.6990740740740751E-3</v>
      </c>
      <c r="L894" s="79">
        <v>6.1712962962962963E-3</v>
      </c>
      <c r="M894" s="79">
        <v>1.3201388888888886E-2</v>
      </c>
      <c r="N894" s="75">
        <v>734</v>
      </c>
      <c r="O894" s="79">
        <v>2.9259259259259266E-2</v>
      </c>
      <c r="P894" s="79">
        <v>4.37800925925926E-2</v>
      </c>
      <c r="Q894" s="79">
        <v>0.13840046296296274</v>
      </c>
      <c r="R894" s="25">
        <v>696</v>
      </c>
      <c r="S894" s="25">
        <v>78</v>
      </c>
      <c r="T894" s="79">
        <v>2.0937823833663046E-2</v>
      </c>
      <c r="U894" s="80">
        <v>156.10498266666676</v>
      </c>
      <c r="V894" s="25">
        <v>4</v>
      </c>
      <c r="W894" s="75">
        <v>0</v>
      </c>
      <c r="X894" s="81">
        <v>0.94073333333333331</v>
      </c>
      <c r="Y894" s="80">
        <v>508.4</v>
      </c>
    </row>
    <row r="895" spans="1:25" hidden="1" x14ac:dyDescent="0.25">
      <c r="A895" s="75">
        <f t="shared" si="13"/>
        <v>2021</v>
      </c>
      <c r="B895" s="76">
        <v>44359</v>
      </c>
      <c r="C895" s="86">
        <v>44359</v>
      </c>
      <c r="D895" s="77">
        <v>1821</v>
      </c>
      <c r="E895" s="80">
        <v>1436</v>
      </c>
      <c r="F895" s="80">
        <v>968</v>
      </c>
      <c r="G895" s="78">
        <v>0.65765765765765771</v>
      </c>
      <c r="H895" s="78">
        <v>0.72072072072072069</v>
      </c>
      <c r="I895" s="78">
        <v>0.77477477477477474</v>
      </c>
      <c r="J895" s="75">
        <v>111</v>
      </c>
      <c r="K895" s="79">
        <v>4.2476851851851851E-3</v>
      </c>
      <c r="L895" s="79">
        <v>5.4513888888888884E-3</v>
      </c>
      <c r="M895" s="79">
        <v>1.1348379629629632E-2</v>
      </c>
      <c r="N895" s="75">
        <v>759</v>
      </c>
      <c r="O895" s="79">
        <v>4.1967592592592591E-2</v>
      </c>
      <c r="P895" s="79">
        <v>6.0079861111111105E-2</v>
      </c>
      <c r="Q895" s="79">
        <v>0.17620833333333336</v>
      </c>
      <c r="R895" s="25">
        <v>610</v>
      </c>
      <c r="S895" s="25">
        <v>70</v>
      </c>
      <c r="T895" s="79">
        <v>2.1539465277777791E-2</v>
      </c>
      <c r="U895" s="80">
        <v>159.03387183333334</v>
      </c>
      <c r="V895" s="25">
        <v>5</v>
      </c>
      <c r="W895" s="75">
        <v>8</v>
      </c>
      <c r="X895" s="81">
        <v>0.88086666666666658</v>
      </c>
      <c r="Y895" s="80">
        <v>466.65</v>
      </c>
    </row>
    <row r="896" spans="1:25" hidden="1" x14ac:dyDescent="0.25">
      <c r="A896" s="75">
        <f t="shared" si="13"/>
        <v>2021</v>
      </c>
      <c r="B896" s="76">
        <v>44360</v>
      </c>
      <c r="C896" s="86">
        <v>44360</v>
      </c>
      <c r="D896" s="77">
        <v>1878</v>
      </c>
      <c r="E896" s="80">
        <v>1466</v>
      </c>
      <c r="F896" s="80">
        <v>937</v>
      </c>
      <c r="G896" s="78">
        <v>0.59649122807017541</v>
      </c>
      <c r="H896" s="78">
        <v>0.64912280701754388</v>
      </c>
      <c r="I896" s="78">
        <v>0.68421052631578949</v>
      </c>
      <c r="J896" s="75">
        <v>114</v>
      </c>
      <c r="K896" s="79">
        <v>4.681712962962963E-3</v>
      </c>
      <c r="L896" s="79">
        <v>6.1956018518518523E-3</v>
      </c>
      <c r="M896" s="79">
        <v>1.2849537037037031E-2</v>
      </c>
      <c r="N896" s="75">
        <v>721</v>
      </c>
      <c r="O896" s="79">
        <v>5.4814814814814816E-2</v>
      </c>
      <c r="P896" s="79">
        <v>8.2407407407407415E-2</v>
      </c>
      <c r="Q896" s="79">
        <v>0.20927083333333335</v>
      </c>
      <c r="R896" s="25">
        <v>604</v>
      </c>
      <c r="S896" s="25">
        <v>67</v>
      </c>
      <c r="T896" s="79">
        <v>3.0381139805647245E-2</v>
      </c>
      <c r="U896" s="80">
        <v>268.38525766666658</v>
      </c>
      <c r="V896" s="25">
        <v>5</v>
      </c>
      <c r="W896" s="75">
        <v>6</v>
      </c>
      <c r="X896" s="81">
        <v>0.85843333333333327</v>
      </c>
      <c r="Y896" s="80">
        <v>460.84999999999997</v>
      </c>
    </row>
    <row r="897" spans="1:25" hidden="1" x14ac:dyDescent="0.25">
      <c r="A897" s="75">
        <f t="shared" si="13"/>
        <v>2021</v>
      </c>
      <c r="B897" s="76">
        <v>44361</v>
      </c>
      <c r="C897" s="86">
        <v>44361</v>
      </c>
      <c r="D897" s="77">
        <v>1736</v>
      </c>
      <c r="E897" s="80">
        <v>1434</v>
      </c>
      <c r="F897" s="80">
        <v>923</v>
      </c>
      <c r="G897" s="78">
        <v>0.61467889908256879</v>
      </c>
      <c r="H897" s="78">
        <v>0.67889908256880738</v>
      </c>
      <c r="I897" s="78">
        <v>0.72477064220183485</v>
      </c>
      <c r="J897" s="75">
        <v>109</v>
      </c>
      <c r="K897" s="79">
        <v>4.6296296296296302E-3</v>
      </c>
      <c r="L897" s="79">
        <v>5.7708333333333335E-3</v>
      </c>
      <c r="M897" s="79">
        <v>1.2361111111111109E-2</v>
      </c>
      <c r="N897" s="75">
        <v>683</v>
      </c>
      <c r="O897" s="79">
        <v>6.4502314814814818E-2</v>
      </c>
      <c r="P897" s="79">
        <v>9.2979166666666682E-2</v>
      </c>
      <c r="Q897" s="79">
        <v>0.28309374999999981</v>
      </c>
      <c r="R897" s="25">
        <v>639</v>
      </c>
      <c r="S897" s="25">
        <v>51</v>
      </c>
      <c r="T897" s="79">
        <v>4.001765908792649E-2</v>
      </c>
      <c r="U897" s="80">
        <v>426.94803466666662</v>
      </c>
      <c r="V897" s="25">
        <v>5</v>
      </c>
      <c r="W897" s="75">
        <v>13</v>
      </c>
      <c r="X897" s="81">
        <v>0.88053333333333328</v>
      </c>
      <c r="Y897" s="80">
        <v>552.33333333333337</v>
      </c>
    </row>
    <row r="898" spans="1:25" hidden="1" x14ac:dyDescent="0.25">
      <c r="A898" s="75">
        <f t="shared" si="13"/>
        <v>2021</v>
      </c>
      <c r="B898" s="76">
        <v>44362</v>
      </c>
      <c r="C898" s="86">
        <v>44362</v>
      </c>
      <c r="D898" s="77">
        <v>1683</v>
      </c>
      <c r="E898" s="80">
        <v>1420</v>
      </c>
      <c r="F898" s="80">
        <v>943</v>
      </c>
      <c r="G898" s="78">
        <v>0.61764705882352944</v>
      </c>
      <c r="H898" s="78">
        <v>0.65686274509803921</v>
      </c>
      <c r="I898" s="78">
        <v>0.69607843137254899</v>
      </c>
      <c r="J898" s="75">
        <v>102</v>
      </c>
      <c r="K898" s="79">
        <v>4.8148148148148152E-3</v>
      </c>
      <c r="L898" s="79">
        <v>6.2378472222222228E-3</v>
      </c>
      <c r="M898" s="79">
        <v>1.2859953703703686E-2</v>
      </c>
      <c r="N898" s="75">
        <v>688</v>
      </c>
      <c r="O898" s="79">
        <v>4.3072916666666669E-2</v>
      </c>
      <c r="P898" s="79">
        <v>6.4535300925925937E-2</v>
      </c>
      <c r="Q898" s="79">
        <v>0.2477586805555555</v>
      </c>
      <c r="R898" s="25">
        <v>627</v>
      </c>
      <c r="S898" s="25">
        <v>68</v>
      </c>
      <c r="T898" s="79">
        <v>4.2834810667122032E-2</v>
      </c>
      <c r="U898" s="80">
        <v>454.63164216666684</v>
      </c>
      <c r="V898" s="25">
        <v>4</v>
      </c>
      <c r="W898" s="75">
        <v>0</v>
      </c>
      <c r="X898" s="81">
        <v>0.93653333333333333</v>
      </c>
      <c r="Y898" s="80">
        <v>550.4</v>
      </c>
    </row>
    <row r="899" spans="1:25" hidden="1" x14ac:dyDescent="0.25">
      <c r="A899" s="75">
        <f t="shared" ref="A899:A962" si="14">YEAR(C899)</f>
        <v>2021</v>
      </c>
      <c r="B899" s="76">
        <v>44363</v>
      </c>
      <c r="C899" s="86">
        <v>44363</v>
      </c>
      <c r="D899" s="77">
        <v>1675</v>
      </c>
      <c r="E899" s="80">
        <v>1384</v>
      </c>
      <c r="F899" s="80">
        <v>928</v>
      </c>
      <c r="G899" s="78">
        <v>0.6310679611650486</v>
      </c>
      <c r="H899" s="78">
        <v>0.67961165048543692</v>
      </c>
      <c r="I899" s="78">
        <v>0.71844660194174759</v>
      </c>
      <c r="J899" s="75">
        <v>103</v>
      </c>
      <c r="K899" s="79">
        <v>4.6527777777777782E-3</v>
      </c>
      <c r="L899" s="79">
        <v>5.8101851851851856E-3</v>
      </c>
      <c r="M899" s="79">
        <v>1.3181712962962961E-2</v>
      </c>
      <c r="N899" s="75">
        <v>698</v>
      </c>
      <c r="O899" s="79">
        <v>5.2094907407407409E-2</v>
      </c>
      <c r="P899" s="79">
        <v>7.7549768518518525E-2</v>
      </c>
      <c r="Q899" s="79">
        <v>0.20659780092592581</v>
      </c>
      <c r="R899" s="25">
        <v>603</v>
      </c>
      <c r="S899" s="25">
        <v>77</v>
      </c>
      <c r="T899" s="79">
        <v>3.4480073979107309E-2</v>
      </c>
      <c r="U899" s="80">
        <v>358.58469599999989</v>
      </c>
      <c r="V899" s="25">
        <v>4</v>
      </c>
      <c r="W899" s="75">
        <v>5</v>
      </c>
      <c r="X899" s="81">
        <v>0.90736666666666677</v>
      </c>
      <c r="Y899" s="80">
        <v>596.4</v>
      </c>
    </row>
    <row r="900" spans="1:25" hidden="1" x14ac:dyDescent="0.25">
      <c r="A900" s="75">
        <f t="shared" si="14"/>
        <v>2021</v>
      </c>
      <c r="B900" s="76">
        <v>44364</v>
      </c>
      <c r="C900" s="86">
        <v>44364</v>
      </c>
      <c r="D900" s="77">
        <v>1699</v>
      </c>
      <c r="E900" s="80">
        <v>1413</v>
      </c>
      <c r="F900" s="80">
        <v>932</v>
      </c>
      <c r="G900" s="78">
        <v>0.70940170940170943</v>
      </c>
      <c r="H900" s="78">
        <v>0.74358974358974361</v>
      </c>
      <c r="I900" s="78">
        <v>0.77777777777777779</v>
      </c>
      <c r="J900" s="75">
        <v>117</v>
      </c>
      <c r="K900" s="79">
        <v>3.8078703703703707E-3</v>
      </c>
      <c r="L900" s="79">
        <v>4.7662037037037065E-3</v>
      </c>
      <c r="M900" s="79">
        <v>1.2511574074074057E-2</v>
      </c>
      <c r="N900" s="75">
        <v>680</v>
      </c>
      <c r="O900" s="79">
        <v>4.5538194444444451E-2</v>
      </c>
      <c r="P900" s="79">
        <v>6.5142939814814824E-2</v>
      </c>
      <c r="Q900" s="79">
        <v>0.21436979166666667</v>
      </c>
      <c r="R900" s="25">
        <v>619</v>
      </c>
      <c r="S900" s="25">
        <v>81</v>
      </c>
      <c r="T900" s="79">
        <v>3.0246487500000037E-2</v>
      </c>
      <c r="U900" s="80">
        <v>276.70220583333338</v>
      </c>
      <c r="V900" s="25">
        <v>5</v>
      </c>
      <c r="W900" s="75">
        <v>8</v>
      </c>
      <c r="X900" s="81">
        <v>0.93003333333333338</v>
      </c>
      <c r="Y900" s="80">
        <v>556.08333333333337</v>
      </c>
    </row>
    <row r="901" spans="1:25" hidden="1" x14ac:dyDescent="0.25">
      <c r="A901" s="75">
        <f t="shared" si="14"/>
        <v>2021</v>
      </c>
      <c r="B901" s="76">
        <v>44365</v>
      </c>
      <c r="C901" s="86">
        <v>44365</v>
      </c>
      <c r="D901" s="77">
        <v>1644</v>
      </c>
      <c r="E901" s="80">
        <v>1430</v>
      </c>
      <c r="F901" s="80">
        <v>956</v>
      </c>
      <c r="G901" s="78">
        <v>0.59259259259259256</v>
      </c>
      <c r="H901" s="78">
        <v>0.63888888888888884</v>
      </c>
      <c r="I901" s="78">
        <v>0.71296296296296291</v>
      </c>
      <c r="J901" s="75">
        <v>108</v>
      </c>
      <c r="K901" s="79">
        <v>4.9826388888888889E-3</v>
      </c>
      <c r="L901" s="79">
        <v>6.4861111111111109E-3</v>
      </c>
      <c r="M901" s="79">
        <v>1.5426504629629629E-2</v>
      </c>
      <c r="N901" s="75">
        <v>714</v>
      </c>
      <c r="O901" s="79">
        <v>3.8998842592592592E-2</v>
      </c>
      <c r="P901" s="79">
        <v>6.1307870370370374E-2</v>
      </c>
      <c r="Q901" s="79">
        <v>0.2220572916666668</v>
      </c>
      <c r="R901" s="25">
        <v>647</v>
      </c>
      <c r="S901" s="25">
        <v>60</v>
      </c>
      <c r="T901" s="79">
        <v>3.023118187087569E-2</v>
      </c>
      <c r="U901" s="80">
        <v>270.35803833333307</v>
      </c>
      <c r="V901" s="25">
        <v>5</v>
      </c>
      <c r="W901" s="75">
        <v>7</v>
      </c>
      <c r="X901" s="81">
        <v>0.92156666666666665</v>
      </c>
      <c r="Y901" s="80">
        <v>510.81666666666666</v>
      </c>
    </row>
    <row r="902" spans="1:25" hidden="1" x14ac:dyDescent="0.25">
      <c r="A902" s="75">
        <f t="shared" si="14"/>
        <v>2021</v>
      </c>
      <c r="B902" s="76">
        <v>44366</v>
      </c>
      <c r="C902" s="86">
        <v>44366</v>
      </c>
      <c r="D902" s="77">
        <v>1673</v>
      </c>
      <c r="E902" s="80">
        <v>1369</v>
      </c>
      <c r="F902" s="80">
        <v>924</v>
      </c>
      <c r="G902" s="78">
        <v>0.56034482758620685</v>
      </c>
      <c r="H902" s="78">
        <v>0.63793103448275867</v>
      </c>
      <c r="I902" s="78">
        <v>0.71551724137931039</v>
      </c>
      <c r="J902" s="75">
        <v>116</v>
      </c>
      <c r="K902" s="79">
        <v>4.43287037037037E-3</v>
      </c>
      <c r="L902" s="79">
        <v>6.316550925925926E-3</v>
      </c>
      <c r="M902" s="79">
        <v>1.5813078703703704E-2</v>
      </c>
      <c r="N902" s="75">
        <v>708</v>
      </c>
      <c r="O902" s="79">
        <v>3.906828703703704E-2</v>
      </c>
      <c r="P902" s="79">
        <v>6.1229166666666668E-2</v>
      </c>
      <c r="Q902" s="79">
        <v>0.15298263888888883</v>
      </c>
      <c r="R902" s="25">
        <v>584</v>
      </c>
      <c r="S902" s="25">
        <v>62</v>
      </c>
      <c r="T902" s="79">
        <v>1.9838125247573769E-2</v>
      </c>
      <c r="U902" s="80">
        <v>163.50359500000002</v>
      </c>
      <c r="V902" s="25">
        <v>5</v>
      </c>
      <c r="W902" s="75">
        <v>11</v>
      </c>
      <c r="X902" s="81">
        <v>0.86053333333333326</v>
      </c>
      <c r="Y902" s="80">
        <v>412.46666666666664</v>
      </c>
    </row>
    <row r="903" spans="1:25" hidden="1" x14ac:dyDescent="0.25">
      <c r="A903" s="75">
        <f t="shared" si="14"/>
        <v>2021</v>
      </c>
      <c r="B903" s="76">
        <v>44367</v>
      </c>
      <c r="C903" s="86">
        <v>44367</v>
      </c>
      <c r="D903" s="77">
        <v>1543</v>
      </c>
      <c r="E903" s="80">
        <v>1274</v>
      </c>
      <c r="F903" s="80">
        <v>860</v>
      </c>
      <c r="G903" s="78">
        <v>0.50495049504950495</v>
      </c>
      <c r="H903" s="78">
        <v>0.58415841584158412</v>
      </c>
      <c r="I903" s="78">
        <v>0.6633663366336634</v>
      </c>
      <c r="J903" s="75">
        <v>101</v>
      </c>
      <c r="K903" s="79">
        <v>5.4861111111111117E-3</v>
      </c>
      <c r="L903" s="79">
        <v>6.9212962962962969E-3</v>
      </c>
      <c r="M903" s="79">
        <v>1.2916666666666668E-2</v>
      </c>
      <c r="N903" s="75">
        <v>659</v>
      </c>
      <c r="O903" s="79">
        <v>3.5821759259259262E-2</v>
      </c>
      <c r="P903" s="79">
        <v>5.3015046296296289E-2</v>
      </c>
      <c r="Q903" s="79">
        <v>0.18250810185185187</v>
      </c>
      <c r="R903" s="25">
        <v>579</v>
      </c>
      <c r="S903" s="25">
        <v>61</v>
      </c>
      <c r="T903" s="79">
        <v>2.6879677132584708E-2</v>
      </c>
      <c r="U903" s="80">
        <v>224.23721216666669</v>
      </c>
      <c r="V903" s="25">
        <v>4</v>
      </c>
      <c r="W903" s="75">
        <v>0</v>
      </c>
      <c r="X903" s="81">
        <v>0.83543333333333336</v>
      </c>
      <c r="Y903" s="80">
        <v>372.26666666666665</v>
      </c>
    </row>
    <row r="904" spans="1:25" hidden="1" x14ac:dyDescent="0.25">
      <c r="A904" s="75">
        <f t="shared" si="14"/>
        <v>2021</v>
      </c>
      <c r="B904" s="76">
        <v>44368</v>
      </c>
      <c r="C904" s="86">
        <v>44368</v>
      </c>
      <c r="D904" s="77">
        <v>1714</v>
      </c>
      <c r="E904" s="80">
        <v>1435</v>
      </c>
      <c r="F904" s="80">
        <v>965</v>
      </c>
      <c r="G904" s="78">
        <v>0.56302521008403361</v>
      </c>
      <c r="H904" s="78">
        <v>0.68067226890756305</v>
      </c>
      <c r="I904" s="78">
        <v>0.72268907563025209</v>
      </c>
      <c r="J904" s="75">
        <v>120</v>
      </c>
      <c r="K904" s="79">
        <v>5.1504629629629635E-3</v>
      </c>
      <c r="L904" s="79">
        <v>6.038194444444445E-3</v>
      </c>
      <c r="M904" s="79">
        <v>1.4657407407407409E-2</v>
      </c>
      <c r="N904" s="75">
        <v>711</v>
      </c>
      <c r="O904" s="79">
        <v>3.8692129629629632E-2</v>
      </c>
      <c r="P904" s="79">
        <v>5.7320601851851859E-2</v>
      </c>
      <c r="Q904" s="79">
        <v>0.20711226851851852</v>
      </c>
      <c r="R904" s="25">
        <v>621</v>
      </c>
      <c r="S904" s="25">
        <v>76</v>
      </c>
      <c r="T904" s="79">
        <v>3.7658027867239249E-2</v>
      </c>
      <c r="U904" s="80">
        <v>339.00387716666654</v>
      </c>
      <c r="V904" s="25">
        <v>4</v>
      </c>
      <c r="W904" s="75">
        <v>4</v>
      </c>
      <c r="X904" s="81">
        <v>0.91103333333333325</v>
      </c>
      <c r="Y904" s="80">
        <v>534.56666666666661</v>
      </c>
    </row>
    <row r="905" spans="1:25" hidden="1" x14ac:dyDescent="0.25">
      <c r="A905" s="75">
        <f t="shared" si="14"/>
        <v>2021</v>
      </c>
      <c r="B905" s="76">
        <v>44369</v>
      </c>
      <c r="C905" s="86">
        <v>44369</v>
      </c>
      <c r="D905" s="77">
        <v>1506</v>
      </c>
      <c r="E905" s="80">
        <v>1287</v>
      </c>
      <c r="F905" s="80">
        <v>977</v>
      </c>
      <c r="G905" s="78">
        <v>0.60194174757281549</v>
      </c>
      <c r="H905" s="78">
        <v>0.67961165048543692</v>
      </c>
      <c r="I905" s="78">
        <v>0.77669902912621358</v>
      </c>
      <c r="J905" s="75">
        <v>103</v>
      </c>
      <c r="K905" s="79">
        <v>4.386574074074074E-3</v>
      </c>
      <c r="L905" s="79">
        <v>6.1273148148148146E-3</v>
      </c>
      <c r="M905" s="79">
        <v>1.1152777777777777E-2</v>
      </c>
      <c r="N905" s="75">
        <v>728</v>
      </c>
      <c r="O905" s="79">
        <v>3.1134259259259261E-2</v>
      </c>
      <c r="P905" s="79">
        <v>4.4617476851851856E-2</v>
      </c>
      <c r="Q905" s="79">
        <v>0.18279282407407407</v>
      </c>
      <c r="R905" s="25">
        <v>650</v>
      </c>
      <c r="S905" s="25">
        <v>72</v>
      </c>
      <c r="T905" s="79">
        <v>3.0800930412936623E-2</v>
      </c>
      <c r="U905" s="80">
        <v>305.92998149999988</v>
      </c>
      <c r="V905" s="25">
        <v>4</v>
      </c>
      <c r="W905" s="75">
        <v>1</v>
      </c>
      <c r="X905" s="81">
        <v>0.92936666666666667</v>
      </c>
      <c r="Y905" s="80">
        <v>464.73333333333335</v>
      </c>
    </row>
    <row r="906" spans="1:25" hidden="1" x14ac:dyDescent="0.25">
      <c r="A906" s="75">
        <f t="shared" si="14"/>
        <v>2021</v>
      </c>
      <c r="B906" s="76">
        <v>44370</v>
      </c>
      <c r="C906" s="86">
        <v>44370</v>
      </c>
      <c r="D906" s="77">
        <v>1684</v>
      </c>
      <c r="E906" s="80">
        <v>1380</v>
      </c>
      <c r="F906" s="80">
        <v>970</v>
      </c>
      <c r="G906" s="78">
        <v>0.5950413223140496</v>
      </c>
      <c r="H906" s="78">
        <v>0.68595041322314054</v>
      </c>
      <c r="I906" s="78">
        <v>0.71900826446280997</v>
      </c>
      <c r="J906" s="75">
        <v>121</v>
      </c>
      <c r="K906" s="79">
        <v>4.6527777777777782E-3</v>
      </c>
      <c r="L906" s="79">
        <v>5.8101851851851856E-3</v>
      </c>
      <c r="M906" s="79">
        <v>1.4872685185185187E-2</v>
      </c>
      <c r="N906" s="75">
        <v>718</v>
      </c>
      <c r="O906" s="79">
        <v>4.3524305555555552E-2</v>
      </c>
      <c r="P906" s="79">
        <v>6.2971643518518527E-2</v>
      </c>
      <c r="Q906" s="79">
        <v>0.22070833333333317</v>
      </c>
      <c r="R906" s="25">
        <v>659</v>
      </c>
      <c r="S906" s="25">
        <v>58</v>
      </c>
      <c r="T906" s="79">
        <v>2.5062386250834144E-2</v>
      </c>
      <c r="U906" s="80">
        <v>217.52275799999984</v>
      </c>
      <c r="V906" s="25">
        <v>4</v>
      </c>
      <c r="W906" s="75">
        <v>0</v>
      </c>
      <c r="X906" s="81">
        <v>0.91059999999999997</v>
      </c>
      <c r="Y906" s="80">
        <v>573.56666666666661</v>
      </c>
    </row>
    <row r="907" spans="1:25" hidden="1" x14ac:dyDescent="0.25">
      <c r="A907" s="75">
        <f t="shared" si="14"/>
        <v>2021</v>
      </c>
      <c r="B907" s="76">
        <v>44371</v>
      </c>
      <c r="C907" s="86">
        <v>44371</v>
      </c>
      <c r="D907" s="77">
        <v>1601</v>
      </c>
      <c r="E907" s="80">
        <v>1346</v>
      </c>
      <c r="F907" s="80">
        <v>923</v>
      </c>
      <c r="G907" s="78">
        <v>0.56000000000000005</v>
      </c>
      <c r="H907" s="78">
        <v>0.61</v>
      </c>
      <c r="I907" s="78">
        <v>0.66</v>
      </c>
      <c r="J907" s="75">
        <v>100</v>
      </c>
      <c r="K907" s="79">
        <v>5.0173611111111113E-3</v>
      </c>
      <c r="L907" s="79">
        <v>6.7974537037037057E-3</v>
      </c>
      <c r="M907" s="79">
        <v>1.3510416666666665E-2</v>
      </c>
      <c r="N907" s="75">
        <v>685</v>
      </c>
      <c r="O907" s="79">
        <v>4.0393518518518516E-2</v>
      </c>
      <c r="P907" s="79">
        <v>6.2347800925925928E-2</v>
      </c>
      <c r="Q907" s="79">
        <v>0.22529282407407444</v>
      </c>
      <c r="R907" s="25">
        <v>621</v>
      </c>
      <c r="S907" s="25">
        <v>68</v>
      </c>
      <c r="T907" s="79">
        <v>2.6835201400000043E-2</v>
      </c>
      <c r="U907" s="80">
        <v>276.988315</v>
      </c>
      <c r="V907" s="25">
        <v>4</v>
      </c>
      <c r="W907" s="75">
        <v>1</v>
      </c>
      <c r="X907" s="81">
        <v>0.90783333333333338</v>
      </c>
      <c r="Y907" s="80">
        <v>418.51666666666665</v>
      </c>
    </row>
    <row r="908" spans="1:25" hidden="1" x14ac:dyDescent="0.25">
      <c r="A908" s="75">
        <f t="shared" si="14"/>
        <v>2021</v>
      </c>
      <c r="B908" s="76">
        <v>44372</v>
      </c>
      <c r="C908" s="86">
        <v>44372</v>
      </c>
      <c r="D908" s="77">
        <v>1565</v>
      </c>
      <c r="E908" s="80">
        <v>1334</v>
      </c>
      <c r="F908" s="80">
        <v>960</v>
      </c>
      <c r="G908" s="78">
        <v>0.54128440366972475</v>
      </c>
      <c r="H908" s="78">
        <v>0.58715596330275233</v>
      </c>
      <c r="I908" s="78">
        <v>0.62385321100917435</v>
      </c>
      <c r="J908" s="75">
        <v>109</v>
      </c>
      <c r="K908" s="79">
        <v>5.1273148148148154E-3</v>
      </c>
      <c r="L908" s="79">
        <v>7.7013888888888887E-3</v>
      </c>
      <c r="M908" s="79">
        <v>1.5180555555555553E-2</v>
      </c>
      <c r="N908" s="75">
        <v>713</v>
      </c>
      <c r="O908" s="79">
        <v>3.7627314814814815E-2</v>
      </c>
      <c r="P908" s="79">
        <v>5.2083333333333336E-2</v>
      </c>
      <c r="Q908" s="79">
        <v>0.18200231481481477</v>
      </c>
      <c r="R908" s="25">
        <v>650</v>
      </c>
      <c r="S908" s="25">
        <v>56</v>
      </c>
      <c r="T908" s="79">
        <v>2.803053536922015E-2</v>
      </c>
      <c r="U908" s="80">
        <v>264.97830999999979</v>
      </c>
      <c r="V908" s="25">
        <v>3</v>
      </c>
      <c r="W908" s="75">
        <v>1</v>
      </c>
      <c r="X908" s="81">
        <v>0.89760000000000006</v>
      </c>
      <c r="Y908" s="80">
        <v>460.86666666666667</v>
      </c>
    </row>
    <row r="909" spans="1:25" hidden="1" x14ac:dyDescent="0.25">
      <c r="A909" s="75">
        <f t="shared" si="14"/>
        <v>2021</v>
      </c>
      <c r="B909" s="76">
        <v>44373</v>
      </c>
      <c r="C909" s="86">
        <v>44373</v>
      </c>
      <c r="D909" s="77">
        <v>1731</v>
      </c>
      <c r="E909" s="80">
        <v>1417</v>
      </c>
      <c r="F909" s="80">
        <v>966</v>
      </c>
      <c r="G909" s="78">
        <v>0.59663865546218486</v>
      </c>
      <c r="H909" s="78">
        <v>0.67226890756302526</v>
      </c>
      <c r="I909" s="78">
        <v>0.68907563025210083</v>
      </c>
      <c r="J909" s="75">
        <v>119</v>
      </c>
      <c r="K909" s="79">
        <v>4.2824074074074075E-3</v>
      </c>
      <c r="L909" s="79">
        <v>6.0787037037037042E-3</v>
      </c>
      <c r="M909" s="79">
        <v>1.2178240740740739E-2</v>
      </c>
      <c r="N909" s="75">
        <v>729</v>
      </c>
      <c r="O909" s="79">
        <v>3.8148148148148146E-2</v>
      </c>
      <c r="P909" s="79">
        <v>5.8481481481481488E-2</v>
      </c>
      <c r="Q909" s="79">
        <v>0.18875694444444457</v>
      </c>
      <c r="R909" s="25">
        <v>623</v>
      </c>
      <c r="S909" s="25">
        <v>58</v>
      </c>
      <c r="T909" s="79">
        <v>2.4396514900436466E-2</v>
      </c>
      <c r="U909" s="80">
        <v>206.23329500000011</v>
      </c>
      <c r="V909" s="25">
        <v>4</v>
      </c>
      <c r="W909" s="75">
        <v>1</v>
      </c>
      <c r="X909" s="81">
        <v>0.86253333333333337</v>
      </c>
      <c r="Y909" s="80">
        <v>459.95</v>
      </c>
    </row>
    <row r="910" spans="1:25" hidden="1" x14ac:dyDescent="0.25">
      <c r="A910" s="75">
        <f t="shared" si="14"/>
        <v>2021</v>
      </c>
      <c r="B910" s="76">
        <v>44374</v>
      </c>
      <c r="C910" s="86">
        <v>44374</v>
      </c>
      <c r="D910" s="77">
        <v>1704</v>
      </c>
      <c r="E910" s="80">
        <v>1403</v>
      </c>
      <c r="F910" s="80">
        <v>929</v>
      </c>
      <c r="G910" s="78">
        <v>0.58653846153846156</v>
      </c>
      <c r="H910" s="78">
        <v>0.66346153846153844</v>
      </c>
      <c r="I910" s="78">
        <v>0.70192307692307687</v>
      </c>
      <c r="J910" s="75">
        <v>104</v>
      </c>
      <c r="K910" s="79">
        <v>5.0289351851851849E-3</v>
      </c>
      <c r="L910" s="79">
        <v>6.122106481481481E-3</v>
      </c>
      <c r="M910" s="79">
        <v>1.3134837962962963E-2</v>
      </c>
      <c r="N910" s="75">
        <v>725</v>
      </c>
      <c r="O910" s="79">
        <v>4.4212962962962961E-2</v>
      </c>
      <c r="P910" s="79">
        <v>6.7273148148148165E-2</v>
      </c>
      <c r="Q910" s="79">
        <v>0.20550925925925903</v>
      </c>
      <c r="R910" s="25">
        <v>595</v>
      </c>
      <c r="S910" s="25">
        <v>71</v>
      </c>
      <c r="T910" s="79">
        <v>3.4851495777962385E-2</v>
      </c>
      <c r="U910" s="80">
        <v>315.40692866666677</v>
      </c>
      <c r="V910" s="25">
        <v>4</v>
      </c>
      <c r="W910" s="75">
        <v>3</v>
      </c>
      <c r="X910" s="81">
        <v>0.87650000000000006</v>
      </c>
      <c r="Y910" s="80">
        <v>506.91666666666669</v>
      </c>
    </row>
    <row r="911" spans="1:25" hidden="1" x14ac:dyDescent="0.25">
      <c r="A911" s="75">
        <f t="shared" si="14"/>
        <v>2021</v>
      </c>
      <c r="B911" s="76">
        <v>44375</v>
      </c>
      <c r="C911" s="86">
        <v>44375</v>
      </c>
      <c r="D911" s="77">
        <v>1798</v>
      </c>
      <c r="E911" s="80">
        <v>1458</v>
      </c>
      <c r="F911" s="80">
        <v>867</v>
      </c>
      <c r="G911" s="78">
        <v>0.53333333333333333</v>
      </c>
      <c r="H911" s="78">
        <v>0.6166666666666667</v>
      </c>
      <c r="I911" s="78">
        <v>0.65833333333333333</v>
      </c>
      <c r="J911" s="75">
        <v>120</v>
      </c>
      <c r="K911" s="79">
        <v>5.162037037037037E-3</v>
      </c>
      <c r="L911" s="79">
        <v>6.7233796296296312E-3</v>
      </c>
      <c r="M911" s="79">
        <v>1.4428240740740736E-2</v>
      </c>
      <c r="N911" s="75">
        <v>637</v>
      </c>
      <c r="O911" s="79">
        <v>5.4155092592592595E-2</v>
      </c>
      <c r="P911" s="79">
        <v>7.8798611111111139E-2</v>
      </c>
      <c r="Q911" s="79">
        <v>0.24976388888888879</v>
      </c>
      <c r="R911" s="25">
        <v>566</v>
      </c>
      <c r="S911" s="25">
        <v>77</v>
      </c>
      <c r="T911" s="79">
        <v>4.6635725555555507E-2</v>
      </c>
      <c r="U911" s="80">
        <v>524.11302850000015</v>
      </c>
      <c r="V911" s="25">
        <v>6</v>
      </c>
      <c r="W911" s="75">
        <v>48</v>
      </c>
      <c r="X911" s="81">
        <v>0.90933333333333344</v>
      </c>
      <c r="Y911" s="80">
        <v>572.85</v>
      </c>
    </row>
    <row r="912" spans="1:25" hidden="1" x14ac:dyDescent="0.25">
      <c r="A912" s="75">
        <f t="shared" si="14"/>
        <v>2021</v>
      </c>
      <c r="B912" s="76">
        <v>44376</v>
      </c>
      <c r="C912" s="86">
        <v>44376</v>
      </c>
      <c r="D912" s="77">
        <v>1668</v>
      </c>
      <c r="E912" s="80">
        <v>1423</v>
      </c>
      <c r="F912" s="80">
        <v>959</v>
      </c>
      <c r="G912" s="78">
        <v>0.57499999999999996</v>
      </c>
      <c r="H912" s="78">
        <v>0.66666666666666663</v>
      </c>
      <c r="I912" s="78">
        <v>0.72499999999999998</v>
      </c>
      <c r="J912" s="75">
        <v>120</v>
      </c>
      <c r="K912" s="79">
        <v>5.0752314814814818E-3</v>
      </c>
      <c r="L912" s="79">
        <v>6.0179398148148162E-3</v>
      </c>
      <c r="M912" s="79">
        <v>1.588657407407407E-2</v>
      </c>
      <c r="N912" s="75">
        <v>675</v>
      </c>
      <c r="O912" s="79">
        <v>4.4224537037037034E-2</v>
      </c>
      <c r="P912" s="79">
        <v>6.7605324074074116E-2</v>
      </c>
      <c r="Q912" s="79">
        <v>0.2599351851851851</v>
      </c>
      <c r="R912" s="25">
        <v>618</v>
      </c>
      <c r="S912" s="25">
        <v>86</v>
      </c>
      <c r="T912" s="79">
        <v>3.9444422903913916E-2</v>
      </c>
      <c r="U912" s="80">
        <v>379.79136733333343</v>
      </c>
      <c r="V912" s="25">
        <v>5</v>
      </c>
      <c r="W912" s="75">
        <v>2</v>
      </c>
      <c r="X912" s="81">
        <v>0.91993333333333338</v>
      </c>
      <c r="Y912" s="80">
        <v>557.70000000000005</v>
      </c>
    </row>
    <row r="913" spans="1:25" hidden="1" x14ac:dyDescent="0.25">
      <c r="A913" s="75">
        <f t="shared" si="14"/>
        <v>2021</v>
      </c>
      <c r="B913" s="76">
        <v>44377</v>
      </c>
      <c r="C913" s="86">
        <v>44377</v>
      </c>
      <c r="D913" s="77">
        <v>1795</v>
      </c>
      <c r="E913" s="80">
        <v>1492</v>
      </c>
      <c r="F913" s="80">
        <v>1016</v>
      </c>
      <c r="G913" s="78">
        <v>0.55963302752293576</v>
      </c>
      <c r="H913" s="78">
        <v>0.65137614678899081</v>
      </c>
      <c r="I913" s="78">
        <v>0.69724770642201839</v>
      </c>
      <c r="J913" s="75">
        <v>109</v>
      </c>
      <c r="K913" s="79">
        <v>5.1504629629629635E-3</v>
      </c>
      <c r="L913" s="79">
        <v>6.2800925925925923E-3</v>
      </c>
      <c r="M913" s="79">
        <v>1.6206018518518515E-2</v>
      </c>
      <c r="N913" s="75">
        <v>745</v>
      </c>
      <c r="O913" s="79">
        <v>4.0474537037037038E-2</v>
      </c>
      <c r="P913" s="79">
        <v>6.199768518518519E-2</v>
      </c>
      <c r="Q913" s="79">
        <v>0.2157083333333332</v>
      </c>
      <c r="R913" s="25">
        <v>662</v>
      </c>
      <c r="S913" s="25">
        <v>75</v>
      </c>
      <c r="T913" s="79">
        <v>3.5401623699947996E-2</v>
      </c>
      <c r="U913" s="80">
        <v>367.74220216666652</v>
      </c>
      <c r="V913" s="25">
        <v>4</v>
      </c>
      <c r="W913" s="75">
        <v>0</v>
      </c>
      <c r="X913" s="81">
        <v>0.9191666666666668</v>
      </c>
      <c r="Y913" s="80">
        <v>563.06666666666661</v>
      </c>
    </row>
    <row r="914" spans="1:25" hidden="1" x14ac:dyDescent="0.25">
      <c r="A914" s="75">
        <f t="shared" si="14"/>
        <v>2021</v>
      </c>
      <c r="B914" s="76">
        <v>44378</v>
      </c>
      <c r="C914" s="86">
        <v>44378</v>
      </c>
      <c r="D914" s="77">
        <v>1762</v>
      </c>
      <c r="E914" s="80">
        <v>1456</v>
      </c>
      <c r="F914" s="80">
        <v>904</v>
      </c>
      <c r="G914" s="78">
        <v>0.59782608695652173</v>
      </c>
      <c r="H914" s="78">
        <v>0.67391304347826086</v>
      </c>
      <c r="I914" s="78">
        <v>0.69565217391304346</v>
      </c>
      <c r="J914" s="75">
        <v>92</v>
      </c>
      <c r="K914" s="79">
        <v>4.4618055555555565E-3</v>
      </c>
      <c r="L914" s="79">
        <v>6.1938657407407402E-3</v>
      </c>
      <c r="M914" s="79">
        <v>1.363888888888889E-2</v>
      </c>
      <c r="N914" s="75">
        <v>693</v>
      </c>
      <c r="O914" s="79">
        <v>5.4791666666666676E-2</v>
      </c>
      <c r="P914" s="79">
        <v>7.9798611111111126E-2</v>
      </c>
      <c r="Q914" s="79">
        <v>0.21174999999999997</v>
      </c>
      <c r="R914" s="25">
        <v>613</v>
      </c>
      <c r="S914" s="25">
        <v>54</v>
      </c>
      <c r="T914" s="79">
        <v>3.5788992355465191E-2</v>
      </c>
      <c r="U914" s="80">
        <v>374.58387116666643</v>
      </c>
      <c r="V914" s="25">
        <v>5</v>
      </c>
      <c r="W914" s="75">
        <v>21</v>
      </c>
      <c r="X914" s="81">
        <v>0.89500000000000002</v>
      </c>
      <c r="Y914" s="80">
        <v>524.68333333333328</v>
      </c>
    </row>
    <row r="915" spans="1:25" hidden="1" x14ac:dyDescent="0.25">
      <c r="A915" s="75">
        <f t="shared" si="14"/>
        <v>2021</v>
      </c>
      <c r="B915" s="76">
        <v>44379</v>
      </c>
      <c r="C915" s="86">
        <v>44379</v>
      </c>
      <c r="D915" s="77">
        <v>1657</v>
      </c>
      <c r="E915" s="80">
        <v>1395</v>
      </c>
      <c r="F915" s="80">
        <v>959</v>
      </c>
      <c r="G915" s="78">
        <v>0.62295081967213117</v>
      </c>
      <c r="H915" s="78">
        <v>0.74590163934426235</v>
      </c>
      <c r="I915" s="78">
        <v>0.77868852459016391</v>
      </c>
      <c r="J915" s="75">
        <v>122</v>
      </c>
      <c r="K915" s="79">
        <v>4.4386574074074077E-3</v>
      </c>
      <c r="L915" s="79">
        <v>5.6851851851851863E-3</v>
      </c>
      <c r="M915" s="79">
        <v>1.1379629629629628E-2</v>
      </c>
      <c r="N915" s="75">
        <v>699</v>
      </c>
      <c r="O915" s="79">
        <v>4.4803240740740741E-2</v>
      </c>
      <c r="P915" s="79">
        <v>6.5668402777777773E-2</v>
      </c>
      <c r="Q915" s="79">
        <v>0.20525462962962959</v>
      </c>
      <c r="R915" s="25">
        <v>630</v>
      </c>
      <c r="S915" s="25">
        <v>66</v>
      </c>
      <c r="T915" s="79">
        <v>2.6606520303481242E-2</v>
      </c>
      <c r="U915" s="80">
        <v>230.38470599999994</v>
      </c>
      <c r="V915" s="25">
        <v>4</v>
      </c>
      <c r="W915" s="75">
        <v>1</v>
      </c>
      <c r="X915" s="81">
        <v>0.88166666666666671</v>
      </c>
      <c r="Y915" s="80">
        <v>470.93333333333334</v>
      </c>
    </row>
    <row r="916" spans="1:25" hidden="1" x14ac:dyDescent="0.25">
      <c r="A916" s="75">
        <f t="shared" si="14"/>
        <v>2021</v>
      </c>
      <c r="B916" s="76">
        <v>44380</v>
      </c>
      <c r="C916" s="86">
        <v>44380</v>
      </c>
      <c r="D916" s="77">
        <v>1774</v>
      </c>
      <c r="E916" s="80">
        <v>1367</v>
      </c>
      <c r="F916" s="80">
        <v>882</v>
      </c>
      <c r="G916" s="78">
        <v>0.57480314960629919</v>
      </c>
      <c r="H916" s="78">
        <v>0.62204724409448819</v>
      </c>
      <c r="I916" s="78">
        <v>0.6692913385826772</v>
      </c>
      <c r="J916" s="75">
        <v>127</v>
      </c>
      <c r="K916" s="79">
        <v>5.092592592592593E-3</v>
      </c>
      <c r="L916" s="79">
        <v>6.8692129629629641E-3</v>
      </c>
      <c r="M916" s="79">
        <v>1.5407407407407401E-2</v>
      </c>
      <c r="N916" s="75">
        <v>664</v>
      </c>
      <c r="O916" s="79">
        <v>6.16087962962963E-2</v>
      </c>
      <c r="P916" s="79">
        <v>8.1214699074074068E-2</v>
      </c>
      <c r="Q916" s="79">
        <v>0.26863078703703702</v>
      </c>
      <c r="R916" s="25">
        <v>578</v>
      </c>
      <c r="S916" s="25">
        <v>52</v>
      </c>
      <c r="T916" s="79">
        <v>2.6075214271863489E-2</v>
      </c>
      <c r="U916" s="80">
        <v>220.65803566666673</v>
      </c>
      <c r="V916" s="25">
        <v>4</v>
      </c>
      <c r="W916" s="75">
        <v>4</v>
      </c>
      <c r="X916" s="81">
        <v>0.86459999999999992</v>
      </c>
      <c r="Y916" s="80">
        <v>447.61666666666667</v>
      </c>
    </row>
    <row r="917" spans="1:25" hidden="1" x14ac:dyDescent="0.25">
      <c r="A917" s="75">
        <f t="shared" si="14"/>
        <v>2021</v>
      </c>
      <c r="B917" s="76">
        <v>44381</v>
      </c>
      <c r="C917" s="86">
        <v>44381</v>
      </c>
      <c r="D917" s="77">
        <v>1757</v>
      </c>
      <c r="E917" s="80">
        <v>1370</v>
      </c>
      <c r="F917" s="80">
        <v>843</v>
      </c>
      <c r="G917" s="78">
        <v>0.60952380952380958</v>
      </c>
      <c r="H917" s="78">
        <v>0.66666666666666663</v>
      </c>
      <c r="I917" s="78">
        <v>0.7142857142857143</v>
      </c>
      <c r="J917" s="75">
        <v>106</v>
      </c>
      <c r="K917" s="79">
        <v>4.5949074074074078E-3</v>
      </c>
      <c r="L917" s="79">
        <v>6.1435185185185195E-3</v>
      </c>
      <c r="M917" s="79">
        <v>1.4731481481481481E-2</v>
      </c>
      <c r="N917" s="75">
        <v>658</v>
      </c>
      <c r="O917" s="79">
        <v>6.5335648148148143E-2</v>
      </c>
      <c r="P917" s="79">
        <v>9.2734374999999994E-2</v>
      </c>
      <c r="Q917" s="79">
        <v>0.26935011574074075</v>
      </c>
      <c r="R917" s="25">
        <v>547</v>
      </c>
      <c r="S917" s="25">
        <v>58</v>
      </c>
      <c r="T917" s="79">
        <v>3.7610149279150809E-2</v>
      </c>
      <c r="U917" s="80">
        <v>298.27220416666677</v>
      </c>
      <c r="V917" s="25">
        <v>5</v>
      </c>
      <c r="W917" s="75">
        <v>8</v>
      </c>
      <c r="X917" s="81">
        <v>0.86339999999999995</v>
      </c>
      <c r="Y917" s="80">
        <v>594.81666666666661</v>
      </c>
    </row>
    <row r="918" spans="1:25" hidden="1" x14ac:dyDescent="0.25">
      <c r="A918" s="75">
        <f t="shared" si="14"/>
        <v>2021</v>
      </c>
      <c r="B918" s="76">
        <v>44382</v>
      </c>
      <c r="C918" s="86">
        <v>44382</v>
      </c>
      <c r="D918" s="77">
        <v>1836</v>
      </c>
      <c r="E918" s="80">
        <v>1457</v>
      </c>
      <c r="F918" s="80">
        <v>903</v>
      </c>
      <c r="G918" s="78">
        <v>0.56043956043956045</v>
      </c>
      <c r="H918" s="78">
        <v>0.59340659340659341</v>
      </c>
      <c r="I918" s="78">
        <v>0.63736263736263732</v>
      </c>
      <c r="J918" s="75">
        <v>91</v>
      </c>
      <c r="K918" s="79">
        <v>4.6064814814814822E-3</v>
      </c>
      <c r="L918" s="79">
        <v>7.1527777777777787E-3</v>
      </c>
      <c r="M918" s="79">
        <v>1.3541666666666667E-2</v>
      </c>
      <c r="N918" s="75">
        <v>686</v>
      </c>
      <c r="O918" s="79">
        <v>5.5636574074074081E-2</v>
      </c>
      <c r="P918" s="79">
        <v>8.1407407407407401E-2</v>
      </c>
      <c r="Q918" s="79">
        <v>0.2199513888888889</v>
      </c>
      <c r="R918" s="25">
        <v>593</v>
      </c>
      <c r="S918" s="25">
        <v>54</v>
      </c>
      <c r="T918" s="79">
        <v>4.448158707891306E-2</v>
      </c>
      <c r="U918" s="80">
        <v>463.94664049999955</v>
      </c>
      <c r="V918" s="25">
        <v>5</v>
      </c>
      <c r="W918" s="75">
        <v>10</v>
      </c>
      <c r="X918" s="81">
        <v>0.92336666666666656</v>
      </c>
      <c r="Y918" s="80">
        <v>590.06666666666661</v>
      </c>
    </row>
    <row r="919" spans="1:25" hidden="1" x14ac:dyDescent="0.25">
      <c r="A919" s="75">
        <f t="shared" si="14"/>
        <v>2021</v>
      </c>
      <c r="B919" s="76">
        <v>44383</v>
      </c>
      <c r="C919" s="86">
        <v>44383</v>
      </c>
      <c r="D919" s="77">
        <v>1524</v>
      </c>
      <c r="E919" s="80">
        <v>1307</v>
      </c>
      <c r="F919" s="80">
        <v>875</v>
      </c>
      <c r="G919" s="78">
        <v>0.6705882352941176</v>
      </c>
      <c r="H919" s="78">
        <v>0.76470588235294112</v>
      </c>
      <c r="I919" s="78">
        <v>0.81176470588235294</v>
      </c>
      <c r="J919" s="75">
        <v>85</v>
      </c>
      <c r="K919" s="79">
        <v>3.9120370370370377E-3</v>
      </c>
      <c r="L919" s="79">
        <v>5.2754629629629636E-3</v>
      </c>
      <c r="M919" s="79">
        <v>1.163194444444444E-2</v>
      </c>
      <c r="N919" s="75">
        <v>663</v>
      </c>
      <c r="O919" s="79">
        <v>5.3437500000000006E-2</v>
      </c>
      <c r="P919" s="79">
        <v>7.4631944444444445E-2</v>
      </c>
      <c r="Q919" s="79">
        <v>0.22068171296296263</v>
      </c>
      <c r="R919" s="25">
        <v>573</v>
      </c>
      <c r="S919" s="25">
        <v>74</v>
      </c>
      <c r="T919" s="79">
        <v>4.2855428925861055E-2</v>
      </c>
      <c r="U919" s="80">
        <v>421.24331316666695</v>
      </c>
      <c r="V919" s="25">
        <v>5</v>
      </c>
      <c r="W919" s="75">
        <v>2</v>
      </c>
      <c r="X919" s="81">
        <v>0.95456666666666667</v>
      </c>
      <c r="Y919" s="80">
        <v>593.41666666666663</v>
      </c>
    </row>
    <row r="920" spans="1:25" hidden="1" x14ac:dyDescent="0.25">
      <c r="A920" s="75">
        <f t="shared" si="14"/>
        <v>2021</v>
      </c>
      <c r="B920" s="76">
        <v>44384</v>
      </c>
      <c r="C920" s="86">
        <v>44384</v>
      </c>
      <c r="D920" s="77">
        <v>1646</v>
      </c>
      <c r="E920" s="80">
        <v>1365</v>
      </c>
      <c r="F920" s="80">
        <v>883</v>
      </c>
      <c r="G920" s="78">
        <v>0.52577319587628868</v>
      </c>
      <c r="H920" s="78">
        <v>0.62886597938144329</v>
      </c>
      <c r="I920" s="78">
        <v>0.65979381443298968</v>
      </c>
      <c r="J920" s="75">
        <v>97</v>
      </c>
      <c r="K920" s="79">
        <v>5.3819444444444444E-3</v>
      </c>
      <c r="L920" s="79">
        <v>6.5648148148148176E-3</v>
      </c>
      <c r="M920" s="79">
        <v>1.4608796296296288E-2</v>
      </c>
      <c r="N920" s="75">
        <v>666</v>
      </c>
      <c r="O920" s="79">
        <v>4.5219907407407417E-2</v>
      </c>
      <c r="P920" s="79">
        <v>6.374131944444443E-2</v>
      </c>
      <c r="Q920" s="79">
        <v>0.20750520833333336</v>
      </c>
      <c r="R920" s="25">
        <v>594</v>
      </c>
      <c r="S920" s="25">
        <v>65</v>
      </c>
      <c r="T920" s="79">
        <v>4.0399225016367384E-2</v>
      </c>
      <c r="U920" s="80">
        <v>398.46441716666686</v>
      </c>
      <c r="V920" s="25">
        <v>4</v>
      </c>
      <c r="W920" s="75">
        <v>2</v>
      </c>
      <c r="X920" s="81">
        <v>0.91863333333333319</v>
      </c>
      <c r="Y920" s="80">
        <v>499.51666666666665</v>
      </c>
    </row>
    <row r="921" spans="1:25" hidden="1" x14ac:dyDescent="0.25">
      <c r="A921" s="75">
        <f t="shared" si="14"/>
        <v>2021</v>
      </c>
      <c r="B921" s="76">
        <v>44385</v>
      </c>
      <c r="C921" s="86">
        <v>44385</v>
      </c>
      <c r="D921" s="77">
        <v>1748</v>
      </c>
      <c r="E921" s="80">
        <v>1468</v>
      </c>
      <c r="F921" s="80">
        <v>950</v>
      </c>
      <c r="G921" s="78">
        <v>0.64102564102564108</v>
      </c>
      <c r="H921" s="78">
        <v>0.69230769230769229</v>
      </c>
      <c r="I921" s="78">
        <v>0.76068376068376065</v>
      </c>
      <c r="J921" s="75">
        <v>118</v>
      </c>
      <c r="K921" s="79">
        <v>4.7800925925925927E-3</v>
      </c>
      <c r="L921" s="79">
        <v>5.8541666666666664E-3</v>
      </c>
      <c r="M921" s="79">
        <v>1.2398148148148103E-2</v>
      </c>
      <c r="N921" s="75">
        <v>693</v>
      </c>
      <c r="O921" s="79">
        <v>4.4513888888888888E-2</v>
      </c>
      <c r="P921" s="79">
        <v>7.0530092592592589E-2</v>
      </c>
      <c r="Q921" s="79">
        <v>0.20923148148148146</v>
      </c>
      <c r="R921" s="25">
        <v>628</v>
      </c>
      <c r="S921" s="25">
        <v>66</v>
      </c>
      <c r="T921" s="79">
        <v>3.7841169586489941E-2</v>
      </c>
      <c r="U921" s="80">
        <v>420.94970100000029</v>
      </c>
      <c r="V921" s="25">
        <v>4</v>
      </c>
      <c r="W921" s="75">
        <v>3</v>
      </c>
      <c r="X921" s="81">
        <v>0.91299999999999992</v>
      </c>
      <c r="Y921" s="80">
        <v>548.83333333333337</v>
      </c>
    </row>
    <row r="922" spans="1:25" hidden="1" x14ac:dyDescent="0.25">
      <c r="A922" s="75">
        <f t="shared" si="14"/>
        <v>2021</v>
      </c>
      <c r="B922" s="76">
        <v>44386</v>
      </c>
      <c r="C922" s="86">
        <v>44386</v>
      </c>
      <c r="D922" s="77">
        <v>1737</v>
      </c>
      <c r="E922" s="80">
        <v>1422</v>
      </c>
      <c r="F922" s="80">
        <v>918</v>
      </c>
      <c r="G922" s="78">
        <v>0.56074766355140182</v>
      </c>
      <c r="H922" s="78">
        <v>0.64485981308411211</v>
      </c>
      <c r="I922" s="78">
        <v>0.68224299065420557</v>
      </c>
      <c r="J922" s="75">
        <v>107</v>
      </c>
      <c r="K922" s="79">
        <v>4.9652777777777785E-3</v>
      </c>
      <c r="L922" s="79">
        <v>6.4363425925925951E-3</v>
      </c>
      <c r="M922" s="79">
        <v>1.3072916666666667E-2</v>
      </c>
      <c r="N922" s="75">
        <v>686</v>
      </c>
      <c r="O922" s="79">
        <v>5.7482638888888896E-2</v>
      </c>
      <c r="P922" s="79">
        <v>8.2207754629629634E-2</v>
      </c>
      <c r="Q922" s="79">
        <v>0.32596354166666669</v>
      </c>
      <c r="R922" s="25">
        <v>603</v>
      </c>
      <c r="S922" s="25">
        <v>65</v>
      </c>
      <c r="T922" s="79">
        <v>3.4616234867680194E-2</v>
      </c>
      <c r="U922" s="80">
        <v>338.64165116666652</v>
      </c>
      <c r="V922" s="25">
        <v>5</v>
      </c>
      <c r="W922" s="75">
        <v>7</v>
      </c>
      <c r="X922" s="81">
        <v>0.87659999999999993</v>
      </c>
      <c r="Y922" s="80">
        <v>536</v>
      </c>
    </row>
    <row r="923" spans="1:25" hidden="1" x14ac:dyDescent="0.25">
      <c r="A923" s="75">
        <f t="shared" si="14"/>
        <v>2021</v>
      </c>
      <c r="B923" s="76">
        <v>44387</v>
      </c>
      <c r="C923" s="86">
        <v>44387</v>
      </c>
      <c r="D923" s="77">
        <v>1696</v>
      </c>
      <c r="E923" s="80">
        <v>1375</v>
      </c>
      <c r="F923" s="80">
        <v>909</v>
      </c>
      <c r="G923" s="78">
        <v>0.58695652173913049</v>
      </c>
      <c r="H923" s="78">
        <v>0.62318840579710144</v>
      </c>
      <c r="I923" s="78">
        <v>0.67391304347826086</v>
      </c>
      <c r="J923" s="75">
        <v>138</v>
      </c>
      <c r="K923" s="79">
        <v>4.340277777777778E-3</v>
      </c>
      <c r="L923" s="79">
        <v>6.4832175925925925E-3</v>
      </c>
      <c r="M923" s="79">
        <v>1.3516782407407411E-2</v>
      </c>
      <c r="N923" s="75">
        <v>687</v>
      </c>
      <c r="O923" s="79">
        <v>3.9837962962962964E-2</v>
      </c>
      <c r="P923" s="79">
        <v>5.6142361111111122E-2</v>
      </c>
      <c r="Q923" s="79">
        <v>0.2153229166666665</v>
      </c>
      <c r="R923" s="25">
        <v>600</v>
      </c>
      <c r="S923" s="25">
        <v>54</v>
      </c>
      <c r="T923" s="79">
        <v>2.7879319905830025E-2</v>
      </c>
      <c r="U923" s="80">
        <v>248.00970183333331</v>
      </c>
      <c r="V923" s="25">
        <v>5</v>
      </c>
      <c r="W923" s="75">
        <v>7</v>
      </c>
      <c r="X923" s="81">
        <v>0.86783333333333335</v>
      </c>
      <c r="Y923" s="80">
        <v>459.08333333333331</v>
      </c>
    </row>
    <row r="924" spans="1:25" hidden="1" x14ac:dyDescent="0.25">
      <c r="A924" s="75">
        <f t="shared" si="14"/>
        <v>2021</v>
      </c>
      <c r="B924" s="76">
        <v>44388</v>
      </c>
      <c r="C924" s="86">
        <v>44388</v>
      </c>
      <c r="D924" s="77">
        <v>1560</v>
      </c>
      <c r="E924" s="80">
        <v>1318</v>
      </c>
      <c r="F924" s="80">
        <v>879</v>
      </c>
      <c r="G924" s="78">
        <v>0.62727272727272732</v>
      </c>
      <c r="H924" s="78">
        <v>0.69090909090909092</v>
      </c>
      <c r="I924" s="78">
        <v>0.73636363636363633</v>
      </c>
      <c r="J924" s="75">
        <v>110</v>
      </c>
      <c r="K924" s="79">
        <v>4.6990740740740743E-3</v>
      </c>
      <c r="L924" s="79">
        <v>5.8090277777777793E-3</v>
      </c>
      <c r="M924" s="79">
        <v>1.4881365740740742E-2</v>
      </c>
      <c r="N924" s="75">
        <v>679</v>
      </c>
      <c r="O924" s="79">
        <v>4.0115740740740743E-2</v>
      </c>
      <c r="P924" s="79">
        <v>5.5355324074074078E-2</v>
      </c>
      <c r="Q924" s="79">
        <v>0.14593865740740747</v>
      </c>
      <c r="R924" s="25">
        <v>554</v>
      </c>
      <c r="S924" s="25">
        <v>64</v>
      </c>
      <c r="T924" s="79">
        <v>3.5293808804791035E-2</v>
      </c>
      <c r="U924" s="80">
        <v>288.63609133333347</v>
      </c>
      <c r="V924" s="25">
        <v>4</v>
      </c>
      <c r="W924" s="75">
        <v>2</v>
      </c>
      <c r="X924" s="81">
        <v>0.86019999999999996</v>
      </c>
      <c r="Y924" s="80">
        <v>408.95</v>
      </c>
    </row>
    <row r="925" spans="1:25" hidden="1" x14ac:dyDescent="0.25">
      <c r="A925" s="75">
        <f t="shared" si="14"/>
        <v>2021</v>
      </c>
      <c r="B925" s="76">
        <v>44389</v>
      </c>
      <c r="C925" s="86">
        <v>44389</v>
      </c>
      <c r="D925" s="77">
        <v>1832</v>
      </c>
      <c r="E925" s="80">
        <v>1464</v>
      </c>
      <c r="F925" s="80">
        <v>889</v>
      </c>
      <c r="G925" s="78">
        <v>0.54054054054054057</v>
      </c>
      <c r="H925" s="78">
        <v>0.63963963963963966</v>
      </c>
      <c r="I925" s="78">
        <v>0.67567567567567566</v>
      </c>
      <c r="J925" s="75">
        <v>111</v>
      </c>
      <c r="K925" s="79">
        <v>5.3587962962962964E-3</v>
      </c>
      <c r="L925" s="79">
        <v>6.3715277777777789E-3</v>
      </c>
      <c r="M925" s="79">
        <v>1.382523148148148E-2</v>
      </c>
      <c r="N925" s="75">
        <v>663</v>
      </c>
      <c r="O925" s="79">
        <v>6.5451388888888892E-2</v>
      </c>
      <c r="P925" s="79">
        <v>0.10325000000000001</v>
      </c>
      <c r="Q925" s="79">
        <v>0.2453784722222222</v>
      </c>
      <c r="R925" s="25">
        <v>605</v>
      </c>
      <c r="S925" s="25">
        <v>64</v>
      </c>
      <c r="T925" s="79">
        <v>5.048768859025414E-2</v>
      </c>
      <c r="U925" s="80">
        <v>530.05331250000029</v>
      </c>
      <c r="V925" s="25">
        <v>6</v>
      </c>
      <c r="W925" s="75">
        <v>51</v>
      </c>
      <c r="X925" s="81">
        <v>0.90119999999999989</v>
      </c>
      <c r="Y925" s="80">
        <v>604.95000000000005</v>
      </c>
    </row>
    <row r="926" spans="1:25" hidden="1" x14ac:dyDescent="0.25">
      <c r="A926" s="75">
        <f t="shared" si="14"/>
        <v>2021</v>
      </c>
      <c r="B926" s="76">
        <v>44390</v>
      </c>
      <c r="C926" s="86">
        <v>44390</v>
      </c>
      <c r="D926" s="77">
        <v>1619</v>
      </c>
      <c r="E926" s="80">
        <v>1320</v>
      </c>
      <c r="F926" s="80">
        <v>863</v>
      </c>
      <c r="G926" s="78">
        <v>0.625</v>
      </c>
      <c r="H926" s="78">
        <v>0.69230769230769229</v>
      </c>
      <c r="I926" s="78">
        <v>0.72115384615384615</v>
      </c>
      <c r="J926" s="75">
        <v>105</v>
      </c>
      <c r="K926" s="79">
        <v>5.0462962962962961E-3</v>
      </c>
      <c r="L926" s="79">
        <v>5.8252314814814816E-3</v>
      </c>
      <c r="M926" s="79">
        <v>1.5457175925925928E-2</v>
      </c>
      <c r="N926" s="75">
        <v>634</v>
      </c>
      <c r="O926" s="79">
        <v>6.0590277777777778E-2</v>
      </c>
      <c r="P926" s="79">
        <v>8.283796296296296E-2</v>
      </c>
      <c r="Q926" s="79">
        <v>0.2164056712962967</v>
      </c>
      <c r="R926" s="25">
        <v>559</v>
      </c>
      <c r="S926" s="25">
        <v>68</v>
      </c>
      <c r="T926" s="79">
        <v>4.0116875850340142E-2</v>
      </c>
      <c r="U926" s="80">
        <v>395.01386949999988</v>
      </c>
      <c r="V926" s="25">
        <v>6</v>
      </c>
      <c r="W926" s="75">
        <v>18</v>
      </c>
      <c r="X926" s="81">
        <v>0.89583333333333337</v>
      </c>
      <c r="Y926" s="80">
        <v>511.73333333333335</v>
      </c>
    </row>
    <row r="927" spans="1:25" hidden="1" x14ac:dyDescent="0.25">
      <c r="A927" s="75">
        <f t="shared" si="14"/>
        <v>2021</v>
      </c>
      <c r="B927" s="76">
        <v>44391</v>
      </c>
      <c r="C927" s="86">
        <v>44391</v>
      </c>
      <c r="D927" s="77">
        <v>1809</v>
      </c>
      <c r="E927" s="80">
        <v>1471</v>
      </c>
      <c r="F927" s="80">
        <v>942</v>
      </c>
      <c r="G927" s="78">
        <v>0.63934426229508201</v>
      </c>
      <c r="H927" s="78">
        <v>0.67213114754098358</v>
      </c>
      <c r="I927" s="78">
        <v>0.74590163934426235</v>
      </c>
      <c r="J927" s="75">
        <v>123</v>
      </c>
      <c r="K927" s="79">
        <v>4.7222222222222223E-3</v>
      </c>
      <c r="L927" s="79">
        <v>5.8408564814814816E-3</v>
      </c>
      <c r="M927" s="79">
        <v>1.5918402777777767E-2</v>
      </c>
      <c r="N927" s="75">
        <v>695</v>
      </c>
      <c r="O927" s="79">
        <v>5.5787037037037038E-2</v>
      </c>
      <c r="P927" s="79">
        <v>7.8313657407407422E-2</v>
      </c>
      <c r="Q927" s="79">
        <v>0.22530902777777759</v>
      </c>
      <c r="R927" s="25">
        <v>640</v>
      </c>
      <c r="S927" s="25">
        <v>72</v>
      </c>
      <c r="T927" s="79">
        <v>3.6011318664293232E-2</v>
      </c>
      <c r="U927" s="80">
        <v>351.62775400000004</v>
      </c>
      <c r="V927" s="25">
        <v>5</v>
      </c>
      <c r="W927" s="75">
        <v>13</v>
      </c>
      <c r="X927" s="81">
        <v>0.92326666666666668</v>
      </c>
      <c r="Y927" s="80">
        <v>573.83333333333337</v>
      </c>
    </row>
    <row r="928" spans="1:25" hidden="1" x14ac:dyDescent="0.25">
      <c r="A928" s="75">
        <f t="shared" si="14"/>
        <v>2021</v>
      </c>
      <c r="B928" s="76">
        <v>44392</v>
      </c>
      <c r="C928" s="86">
        <v>44392</v>
      </c>
      <c r="D928" s="77">
        <v>1692</v>
      </c>
      <c r="E928" s="80">
        <v>1382</v>
      </c>
      <c r="F928" s="80">
        <v>888</v>
      </c>
      <c r="G928" s="78">
        <v>0.59130434782608698</v>
      </c>
      <c r="H928" s="78">
        <v>0.69565217391304346</v>
      </c>
      <c r="I928" s="78">
        <v>0.76521739130434785</v>
      </c>
      <c r="J928" s="75">
        <v>115</v>
      </c>
      <c r="K928" s="79">
        <v>4.8611111111111112E-3</v>
      </c>
      <c r="L928" s="79">
        <v>5.9259259259259265E-3</v>
      </c>
      <c r="M928" s="79">
        <v>1.203819444444444E-2</v>
      </c>
      <c r="N928" s="75">
        <v>642</v>
      </c>
      <c r="O928" s="79">
        <v>5.5503472222222225E-2</v>
      </c>
      <c r="P928" s="79">
        <v>8.6547453703703717E-2</v>
      </c>
      <c r="Q928" s="79">
        <v>0.24307233796296221</v>
      </c>
      <c r="R928" s="25">
        <v>569</v>
      </c>
      <c r="S928" s="25">
        <v>59</v>
      </c>
      <c r="T928" s="79">
        <v>3.5443197377107438E-2</v>
      </c>
      <c r="U928" s="80">
        <v>313.44025733333336</v>
      </c>
      <c r="V928" s="25">
        <v>5</v>
      </c>
      <c r="W928" s="75">
        <v>18</v>
      </c>
      <c r="X928" s="81">
        <v>0.91930000000000012</v>
      </c>
      <c r="Y928" s="80">
        <v>495.38333333333333</v>
      </c>
    </row>
    <row r="929" spans="1:25" hidden="1" x14ac:dyDescent="0.25">
      <c r="A929" s="75">
        <f t="shared" si="14"/>
        <v>2021</v>
      </c>
      <c r="B929" s="76">
        <v>44393</v>
      </c>
      <c r="C929" s="86">
        <v>44393</v>
      </c>
      <c r="D929" s="77">
        <v>1765</v>
      </c>
      <c r="E929" s="80">
        <v>1465</v>
      </c>
      <c r="F929" s="80">
        <v>918</v>
      </c>
      <c r="G929" s="78">
        <v>0.61864406779661019</v>
      </c>
      <c r="H929" s="78">
        <v>0.67796610169491522</v>
      </c>
      <c r="I929" s="78">
        <v>0.71186440677966101</v>
      </c>
      <c r="J929" s="75">
        <v>118</v>
      </c>
      <c r="K929" s="79">
        <v>4.7106481481481478E-3</v>
      </c>
      <c r="L929" s="79">
        <v>5.8964120370370359E-3</v>
      </c>
      <c r="M929" s="79">
        <v>1.2052083333333335E-2</v>
      </c>
      <c r="N929" s="75">
        <v>663</v>
      </c>
      <c r="O929" s="79">
        <v>4.5972222222222227E-2</v>
      </c>
      <c r="P929" s="79">
        <v>6.772337962962964E-2</v>
      </c>
      <c r="Q929" s="79">
        <v>0.22177199074074061</v>
      </c>
      <c r="R929" s="25">
        <v>627</v>
      </c>
      <c r="S929" s="25">
        <v>63</v>
      </c>
      <c r="T929" s="79">
        <v>3.017017107856618E-2</v>
      </c>
      <c r="U929" s="80">
        <v>290.40692750000011</v>
      </c>
      <c r="V929" s="25">
        <v>4</v>
      </c>
      <c r="W929" s="75">
        <v>3</v>
      </c>
      <c r="X929" s="81">
        <v>0.87880000000000003</v>
      </c>
      <c r="Y929" s="80">
        <v>519.04999999999995</v>
      </c>
    </row>
    <row r="930" spans="1:25" hidden="1" x14ac:dyDescent="0.25">
      <c r="A930" s="75">
        <f t="shared" si="14"/>
        <v>2021</v>
      </c>
      <c r="B930" s="76">
        <v>44394</v>
      </c>
      <c r="C930" s="86">
        <v>44394</v>
      </c>
      <c r="D930" s="77">
        <v>2047</v>
      </c>
      <c r="E930" s="80">
        <v>1519</v>
      </c>
      <c r="F930" s="80">
        <v>907</v>
      </c>
      <c r="G930" s="78">
        <v>0.5572519083969466</v>
      </c>
      <c r="H930" s="78">
        <v>0.61832061068702293</v>
      </c>
      <c r="I930" s="78">
        <v>0.68702290076335881</v>
      </c>
      <c r="J930" s="75">
        <v>131</v>
      </c>
      <c r="K930" s="79">
        <v>4.7685185185185183E-3</v>
      </c>
      <c r="L930" s="79">
        <v>6.6261574074074087E-3</v>
      </c>
      <c r="M930" s="79">
        <v>1.7841435185185186E-2</v>
      </c>
      <c r="N930" s="75">
        <v>686</v>
      </c>
      <c r="O930" s="79">
        <v>5.0665509259259271E-2</v>
      </c>
      <c r="P930" s="79">
        <v>8.3686342592592597E-2</v>
      </c>
      <c r="Q930" s="79">
        <v>0.26475405092592591</v>
      </c>
      <c r="R930" s="25">
        <v>580</v>
      </c>
      <c r="S930" s="25">
        <v>58</v>
      </c>
      <c r="T930" s="79">
        <v>3.370246047099397E-2</v>
      </c>
      <c r="U930" s="80">
        <v>305.78886650000015</v>
      </c>
      <c r="V930" s="25">
        <v>5</v>
      </c>
      <c r="W930" s="75">
        <v>15</v>
      </c>
      <c r="X930" s="81">
        <v>0.85313333333333341</v>
      </c>
      <c r="Y930" s="80">
        <v>469.33333333333331</v>
      </c>
    </row>
    <row r="931" spans="1:25" hidden="1" x14ac:dyDescent="0.25">
      <c r="A931" s="75">
        <f t="shared" si="14"/>
        <v>2021</v>
      </c>
      <c r="B931" s="76">
        <v>44395</v>
      </c>
      <c r="C931" s="86">
        <v>44395</v>
      </c>
      <c r="D931" s="77">
        <v>2095</v>
      </c>
      <c r="E931" s="80">
        <v>1592</v>
      </c>
      <c r="F931" s="80">
        <v>840</v>
      </c>
      <c r="G931" s="78">
        <v>0.54248366013071891</v>
      </c>
      <c r="H931" s="78">
        <v>0.60130718954248363</v>
      </c>
      <c r="I931" s="78">
        <v>0.6797385620915033</v>
      </c>
      <c r="J931" s="75">
        <v>153</v>
      </c>
      <c r="K931" s="79">
        <v>4.9537037037037041E-3</v>
      </c>
      <c r="L931" s="79">
        <v>6.5694444444444455E-3</v>
      </c>
      <c r="M931" s="79">
        <v>1.3377314814814819E-2</v>
      </c>
      <c r="N931" s="75">
        <v>593</v>
      </c>
      <c r="O931" s="79">
        <v>7.015046296296297E-2</v>
      </c>
      <c r="P931" s="79">
        <v>9.8435185185185195E-2</v>
      </c>
      <c r="Q931" s="79">
        <v>0.28521759259259255</v>
      </c>
      <c r="R931" s="25">
        <v>527</v>
      </c>
      <c r="S931" s="25">
        <v>48</v>
      </c>
      <c r="T931" s="79">
        <v>4.9913768385483184E-2</v>
      </c>
      <c r="U931" s="80">
        <v>457.8913715000001</v>
      </c>
      <c r="V931" s="25">
        <v>6</v>
      </c>
      <c r="W931" s="75">
        <v>67</v>
      </c>
      <c r="X931" s="81">
        <v>0.86146666666666671</v>
      </c>
      <c r="Y931" s="80">
        <v>477.5333333333333</v>
      </c>
    </row>
    <row r="932" spans="1:25" hidden="1" x14ac:dyDescent="0.25">
      <c r="A932" s="75">
        <f t="shared" si="14"/>
        <v>2021</v>
      </c>
      <c r="B932" s="76">
        <v>44396</v>
      </c>
      <c r="C932" s="86">
        <v>44396</v>
      </c>
      <c r="D932" s="77">
        <v>2079</v>
      </c>
      <c r="E932" s="80">
        <v>1631</v>
      </c>
      <c r="F932" s="80">
        <v>780</v>
      </c>
      <c r="G932" s="78">
        <v>0.5174825174825175</v>
      </c>
      <c r="H932" s="78">
        <v>0.58741258741258739</v>
      </c>
      <c r="I932" s="78">
        <v>0.62937062937062938</v>
      </c>
      <c r="J932" s="75">
        <v>143</v>
      </c>
      <c r="K932" s="79">
        <v>5.3240740740740748E-3</v>
      </c>
      <c r="L932" s="79">
        <v>7.2141203703703707E-3</v>
      </c>
      <c r="M932" s="79">
        <v>1.5450231481481488E-2</v>
      </c>
      <c r="N932" s="75">
        <v>560</v>
      </c>
      <c r="O932" s="79">
        <v>9.4936342592592607E-2</v>
      </c>
      <c r="P932" s="79">
        <v>0.13903414351851856</v>
      </c>
      <c r="Q932" s="79">
        <v>0.34952141203703707</v>
      </c>
      <c r="R932" s="25">
        <v>498</v>
      </c>
      <c r="S932" s="25">
        <v>52</v>
      </c>
      <c r="T932" s="79">
        <v>5.6185303836910422E-2</v>
      </c>
      <c r="U932" s="80">
        <v>541.35553599999992</v>
      </c>
      <c r="V932" s="25">
        <v>6</v>
      </c>
      <c r="W932" s="75">
        <v>238</v>
      </c>
      <c r="X932" s="81">
        <v>0.84293333333333331</v>
      </c>
      <c r="Y932" s="80">
        <v>585.4</v>
      </c>
    </row>
    <row r="933" spans="1:25" hidden="1" x14ac:dyDescent="0.25">
      <c r="A933" s="75">
        <f t="shared" si="14"/>
        <v>2021</v>
      </c>
      <c r="B933" s="76">
        <v>44397</v>
      </c>
      <c r="C933" s="86">
        <v>44397</v>
      </c>
      <c r="D933" s="77">
        <v>1986</v>
      </c>
      <c r="E933" s="80">
        <v>1634</v>
      </c>
      <c r="F933" s="80">
        <v>896</v>
      </c>
      <c r="G933" s="78">
        <v>0.55038759689922478</v>
      </c>
      <c r="H933" s="78">
        <v>0.61240310077519378</v>
      </c>
      <c r="I933" s="78">
        <v>0.65891472868217049</v>
      </c>
      <c r="J933" s="75">
        <v>129</v>
      </c>
      <c r="K933" s="79">
        <v>4.9189814814814816E-3</v>
      </c>
      <c r="L933" s="79">
        <v>6.8402777777777793E-3</v>
      </c>
      <c r="M933" s="79">
        <v>1.843287037037036E-2</v>
      </c>
      <c r="N933" s="75">
        <v>647</v>
      </c>
      <c r="O933" s="79">
        <v>6.3865740740740751E-2</v>
      </c>
      <c r="P933" s="79">
        <v>9.5689814814814825E-2</v>
      </c>
      <c r="Q933" s="79">
        <v>0.24961111111111112</v>
      </c>
      <c r="R933" s="25">
        <v>581</v>
      </c>
      <c r="S933" s="25">
        <v>59</v>
      </c>
      <c r="T933" s="79">
        <v>4.4053941908212636E-2</v>
      </c>
      <c r="U933" s="80">
        <v>436.19580500000006</v>
      </c>
      <c r="V933" s="25">
        <v>6</v>
      </c>
      <c r="W933" s="75">
        <v>125</v>
      </c>
      <c r="X933" s="81">
        <v>0.86833333333333329</v>
      </c>
      <c r="Y933" s="80">
        <v>472.73333333333335</v>
      </c>
    </row>
    <row r="934" spans="1:25" hidden="1" x14ac:dyDescent="0.25">
      <c r="A934" s="75">
        <f t="shared" si="14"/>
        <v>2021</v>
      </c>
      <c r="B934" s="76">
        <v>44398</v>
      </c>
      <c r="C934" s="86">
        <v>44398</v>
      </c>
      <c r="D934" s="77">
        <v>1807</v>
      </c>
      <c r="E934" s="80">
        <v>1435</v>
      </c>
      <c r="F934" s="80">
        <v>843</v>
      </c>
      <c r="G934" s="78">
        <v>0.45833333333333331</v>
      </c>
      <c r="H934" s="78">
        <v>0.54166666666666663</v>
      </c>
      <c r="I934" s="78">
        <v>0.6166666666666667</v>
      </c>
      <c r="J934" s="75">
        <v>120</v>
      </c>
      <c r="K934" s="79">
        <v>6.1342592592592586E-3</v>
      </c>
      <c r="L934" s="79">
        <v>7.6736111111111128E-3</v>
      </c>
      <c r="M934" s="79">
        <v>1.4883101851851849E-2</v>
      </c>
      <c r="N934" s="75">
        <v>613</v>
      </c>
      <c r="O934" s="79">
        <v>6.236111111111111E-2</v>
      </c>
      <c r="P934" s="79">
        <v>0.10372222222222223</v>
      </c>
      <c r="Q934" s="79">
        <v>0.26835648148148145</v>
      </c>
      <c r="R934" s="25">
        <v>557</v>
      </c>
      <c r="S934" s="25">
        <v>55</v>
      </c>
      <c r="T934" s="79">
        <v>4.3131121452020173E-2</v>
      </c>
      <c r="U934" s="80">
        <v>388.92220566666663</v>
      </c>
      <c r="V934" s="25">
        <v>6</v>
      </c>
      <c r="W934" s="75">
        <v>84</v>
      </c>
      <c r="X934" s="81">
        <v>0.89259999999999995</v>
      </c>
      <c r="Y934" s="80">
        <v>503.34999999999997</v>
      </c>
    </row>
    <row r="935" spans="1:25" hidden="1" x14ac:dyDescent="0.25">
      <c r="A935" s="75">
        <f t="shared" si="14"/>
        <v>2021</v>
      </c>
      <c r="B935" s="76">
        <v>44399</v>
      </c>
      <c r="C935" s="86">
        <v>44399</v>
      </c>
      <c r="D935" s="77">
        <v>1849</v>
      </c>
      <c r="E935" s="80">
        <v>1478</v>
      </c>
      <c r="F935" s="80">
        <v>894</v>
      </c>
      <c r="G935" s="78">
        <v>0.53676470588235292</v>
      </c>
      <c r="H935" s="78">
        <v>0.6029411764705882</v>
      </c>
      <c r="I935" s="78">
        <v>0.68382352941176472</v>
      </c>
      <c r="J935" s="75">
        <v>136</v>
      </c>
      <c r="K935" s="79">
        <v>5.1562500000000002E-3</v>
      </c>
      <c r="L935" s="79">
        <v>6.6782407407407415E-3</v>
      </c>
      <c r="M935" s="79">
        <v>1.9103009259259261E-2</v>
      </c>
      <c r="N935" s="75">
        <v>639</v>
      </c>
      <c r="O935" s="79">
        <v>7.1770833333333325E-2</v>
      </c>
      <c r="P935" s="79">
        <v>0.1041724537037037</v>
      </c>
      <c r="Q935" s="79">
        <v>0.2933831018518519</v>
      </c>
      <c r="R935" s="25">
        <v>585</v>
      </c>
      <c r="S935" s="25">
        <v>54</v>
      </c>
      <c r="T935" s="79">
        <v>4.8836920209271786E-2</v>
      </c>
      <c r="U935" s="80">
        <v>505.1641461666668</v>
      </c>
      <c r="V935" s="25">
        <v>5</v>
      </c>
      <c r="W935" s="75">
        <v>13</v>
      </c>
      <c r="X935" s="81">
        <v>0.89810000000000001</v>
      </c>
      <c r="Y935" s="80">
        <v>633.5</v>
      </c>
    </row>
    <row r="936" spans="1:25" hidden="1" x14ac:dyDescent="0.25">
      <c r="A936" s="75">
        <f t="shared" si="14"/>
        <v>2021</v>
      </c>
      <c r="B936" s="76">
        <v>44400</v>
      </c>
      <c r="C936" s="86">
        <v>44400</v>
      </c>
      <c r="D936" s="77">
        <v>1838</v>
      </c>
      <c r="E936" s="80">
        <v>1486</v>
      </c>
      <c r="F936" s="80">
        <v>841</v>
      </c>
      <c r="G936" s="78">
        <v>0.5419847328244275</v>
      </c>
      <c r="H936" s="78">
        <v>0.60305343511450382</v>
      </c>
      <c r="I936" s="78">
        <v>0.65648854961832059</v>
      </c>
      <c r="J936" s="75">
        <v>132</v>
      </c>
      <c r="K936" s="79">
        <v>5.1909722222222218E-3</v>
      </c>
      <c r="L936" s="79">
        <v>6.6782407407407415E-3</v>
      </c>
      <c r="M936" s="79">
        <v>1.6296296296296298E-2</v>
      </c>
      <c r="N936" s="75">
        <v>584</v>
      </c>
      <c r="O936" s="79">
        <v>6.7939814814814814E-2</v>
      </c>
      <c r="P936" s="79">
        <v>0.10431365740740742</v>
      </c>
      <c r="Q936" s="79">
        <v>0.32034143518518499</v>
      </c>
      <c r="R936" s="25">
        <v>564</v>
      </c>
      <c r="S936" s="25">
        <v>58</v>
      </c>
      <c r="T936" s="79">
        <v>4.680549119301361E-2</v>
      </c>
      <c r="U936" s="80">
        <v>442.32331016666677</v>
      </c>
      <c r="V936" s="25">
        <v>6</v>
      </c>
      <c r="W936" s="75">
        <v>107</v>
      </c>
      <c r="X936" s="81">
        <v>0.85393333333333332</v>
      </c>
      <c r="Y936" s="80">
        <v>584.36666666666667</v>
      </c>
    </row>
    <row r="937" spans="1:25" hidden="1" x14ac:dyDescent="0.25">
      <c r="A937" s="75">
        <f t="shared" si="14"/>
        <v>2021</v>
      </c>
      <c r="B937" s="76">
        <v>44401</v>
      </c>
      <c r="C937" s="86">
        <v>44401</v>
      </c>
      <c r="D937" s="77">
        <v>1828</v>
      </c>
      <c r="E937" s="80">
        <v>1490</v>
      </c>
      <c r="F937" s="80">
        <v>827</v>
      </c>
      <c r="G937" s="78">
        <v>0.57758620689655171</v>
      </c>
      <c r="H937" s="78">
        <v>0.62068965517241381</v>
      </c>
      <c r="I937" s="78">
        <v>0.71551724137931039</v>
      </c>
      <c r="J937" s="75">
        <v>116</v>
      </c>
      <c r="K937" s="79">
        <v>5.0462962962962961E-3</v>
      </c>
      <c r="L937" s="79">
        <v>6.3946759259259252E-3</v>
      </c>
      <c r="M937" s="79">
        <v>1.3119212962962963E-2</v>
      </c>
      <c r="N937" s="75">
        <v>635</v>
      </c>
      <c r="O937" s="79">
        <v>4.805555555555556E-2</v>
      </c>
      <c r="P937" s="79">
        <v>8.5012731481481502E-2</v>
      </c>
      <c r="Q937" s="79">
        <v>0.21052893518518512</v>
      </c>
      <c r="R937" s="25">
        <v>523</v>
      </c>
      <c r="S937" s="25">
        <v>66</v>
      </c>
      <c r="T937" s="79">
        <v>3.6592675781249993E-2</v>
      </c>
      <c r="U937" s="80">
        <v>298.9497066666666</v>
      </c>
      <c r="V937" s="25">
        <v>6</v>
      </c>
      <c r="W937" s="75">
        <v>91</v>
      </c>
      <c r="X937" s="81">
        <v>0.81576666666666664</v>
      </c>
      <c r="Y937" s="80">
        <v>444.06666666666666</v>
      </c>
    </row>
    <row r="938" spans="1:25" hidden="1" x14ac:dyDescent="0.25">
      <c r="A938" s="75">
        <f t="shared" si="14"/>
        <v>2021</v>
      </c>
      <c r="B938" s="76">
        <v>44402</v>
      </c>
      <c r="C938" s="86">
        <v>44402</v>
      </c>
      <c r="D938" s="77">
        <v>1841</v>
      </c>
      <c r="E938" s="80">
        <v>1468</v>
      </c>
      <c r="F938" s="80">
        <v>794</v>
      </c>
      <c r="G938" s="78">
        <v>0.546875</v>
      </c>
      <c r="H938" s="78">
        <v>0.609375</v>
      </c>
      <c r="I938" s="78">
        <v>0.6328125</v>
      </c>
      <c r="J938" s="75">
        <v>128</v>
      </c>
      <c r="K938" s="79">
        <v>5.2835648148148147E-3</v>
      </c>
      <c r="L938" s="79">
        <v>7.0896990740740729E-3</v>
      </c>
      <c r="M938" s="79">
        <v>1.4457754629629628E-2</v>
      </c>
      <c r="N938" s="75">
        <v>584</v>
      </c>
      <c r="O938" s="79">
        <v>5.7453703703703708E-2</v>
      </c>
      <c r="P938" s="79">
        <v>9.3467592592592602E-2</v>
      </c>
      <c r="Q938" s="79">
        <v>0.31279224537037037</v>
      </c>
      <c r="R938" s="25">
        <v>526</v>
      </c>
      <c r="S938" s="25">
        <v>44</v>
      </c>
      <c r="T938" s="79">
        <v>5.2799045854537763E-2</v>
      </c>
      <c r="U938" s="80">
        <v>473.34775650000029</v>
      </c>
      <c r="V938" s="25">
        <v>6</v>
      </c>
      <c r="W938" s="75">
        <v>59</v>
      </c>
      <c r="X938" s="81">
        <v>0.84770000000000001</v>
      </c>
      <c r="Y938" s="80">
        <v>449.65</v>
      </c>
    </row>
    <row r="939" spans="1:25" hidden="1" x14ac:dyDescent="0.25">
      <c r="A939" s="75">
        <f t="shared" si="14"/>
        <v>2021</v>
      </c>
      <c r="B939" s="76">
        <v>44403</v>
      </c>
      <c r="C939" s="86">
        <v>44403</v>
      </c>
      <c r="D939" s="77">
        <v>1700</v>
      </c>
      <c r="E939" s="80">
        <v>1428</v>
      </c>
      <c r="F939" s="80">
        <v>822</v>
      </c>
      <c r="G939" s="78">
        <v>0.53846153846153844</v>
      </c>
      <c r="H939" s="78">
        <v>0.60576923076923073</v>
      </c>
      <c r="I939" s="78">
        <v>0.63461538461538458</v>
      </c>
      <c r="J939" s="75">
        <v>104</v>
      </c>
      <c r="K939" s="79">
        <v>4.9942129629629633E-3</v>
      </c>
      <c r="L939" s="79">
        <v>7.1869212962962972E-3</v>
      </c>
      <c r="M939" s="79">
        <v>1.6343171296296276E-2</v>
      </c>
      <c r="N939" s="75">
        <v>611</v>
      </c>
      <c r="O939" s="79">
        <v>5.5289351851851846E-2</v>
      </c>
      <c r="P939" s="79">
        <v>8.0389467592592592E-2</v>
      </c>
      <c r="Q939" s="79">
        <v>0.21706944444444437</v>
      </c>
      <c r="R939" s="25">
        <v>542</v>
      </c>
      <c r="S939" s="25">
        <v>56</v>
      </c>
      <c r="T939" s="79">
        <v>4.7092124856681239E-2</v>
      </c>
      <c r="U939" s="80">
        <v>462.25386799999995</v>
      </c>
      <c r="V939" s="25">
        <v>6</v>
      </c>
      <c r="W939" s="75">
        <v>14</v>
      </c>
      <c r="X939" s="81">
        <v>0.87486666666666668</v>
      </c>
      <c r="Y939" s="80">
        <v>540.38333333333333</v>
      </c>
    </row>
    <row r="940" spans="1:25" hidden="1" x14ac:dyDescent="0.25">
      <c r="A940" s="75">
        <f t="shared" si="14"/>
        <v>2021</v>
      </c>
      <c r="B940" s="76">
        <v>44404</v>
      </c>
      <c r="C940" s="86">
        <v>44404</v>
      </c>
      <c r="D940" s="77">
        <v>1588</v>
      </c>
      <c r="E940" s="80">
        <v>1314</v>
      </c>
      <c r="F940" s="80">
        <v>787</v>
      </c>
      <c r="G940" s="78">
        <v>0.58333333333333337</v>
      </c>
      <c r="H940" s="78">
        <v>0.6785714285714286</v>
      </c>
      <c r="I940" s="78">
        <v>0.75</v>
      </c>
      <c r="J940" s="75">
        <v>84</v>
      </c>
      <c r="K940" s="79">
        <v>4.4212962962962964E-3</v>
      </c>
      <c r="L940" s="79">
        <v>6.0370370370370369E-3</v>
      </c>
      <c r="M940" s="79">
        <v>1.2399305555555551E-2</v>
      </c>
      <c r="N940" s="75">
        <v>603</v>
      </c>
      <c r="O940" s="79">
        <v>5.0844907407407408E-2</v>
      </c>
      <c r="P940" s="79">
        <v>8.3930555555555578E-2</v>
      </c>
      <c r="Q940" s="79">
        <v>0.2679218749999997</v>
      </c>
      <c r="R940" s="25">
        <v>521</v>
      </c>
      <c r="S940" s="25">
        <v>55</v>
      </c>
      <c r="T940" s="79">
        <v>5.1030135092592591E-2</v>
      </c>
      <c r="U940" s="80">
        <v>483.20498633333324</v>
      </c>
      <c r="V940" s="25">
        <v>5</v>
      </c>
      <c r="W940" s="75">
        <v>4</v>
      </c>
      <c r="X940" s="81">
        <v>0.88790000000000002</v>
      </c>
      <c r="Y940" s="80">
        <v>569.16666666666663</v>
      </c>
    </row>
    <row r="941" spans="1:25" hidden="1" x14ac:dyDescent="0.25">
      <c r="A941" s="75">
        <f t="shared" si="14"/>
        <v>2021</v>
      </c>
      <c r="B941" s="76">
        <v>44405</v>
      </c>
      <c r="C941" s="86">
        <v>44405</v>
      </c>
      <c r="D941" s="77">
        <v>1537</v>
      </c>
      <c r="E941" s="80">
        <v>1285</v>
      </c>
      <c r="F941" s="80">
        <v>809</v>
      </c>
      <c r="G941" s="78">
        <v>0.59595959595959591</v>
      </c>
      <c r="H941" s="78">
        <v>0.63636363636363635</v>
      </c>
      <c r="I941" s="78">
        <v>0.70707070707070707</v>
      </c>
      <c r="J941" s="75">
        <v>99</v>
      </c>
      <c r="K941" s="79">
        <v>4.8263888888888896E-3</v>
      </c>
      <c r="L941" s="79">
        <v>6.3935185185185189E-3</v>
      </c>
      <c r="M941" s="79">
        <v>1.2681712962962964E-2</v>
      </c>
      <c r="N941" s="75">
        <v>596</v>
      </c>
      <c r="O941" s="79">
        <v>4.7054398148148144E-2</v>
      </c>
      <c r="P941" s="79">
        <v>6.8391203703703718E-2</v>
      </c>
      <c r="Q941" s="79">
        <v>0.1903414351851852</v>
      </c>
      <c r="R941" s="25">
        <v>559</v>
      </c>
      <c r="S941" s="25">
        <v>55</v>
      </c>
      <c r="T941" s="79">
        <v>4.3414245561540034E-2</v>
      </c>
      <c r="U941" s="80">
        <v>398.51387116666649</v>
      </c>
      <c r="V941" s="25">
        <v>4</v>
      </c>
      <c r="W941" s="75">
        <v>1</v>
      </c>
      <c r="X941" s="81">
        <v>0.86716666666666653</v>
      </c>
      <c r="Y941" s="80">
        <v>543.04999999999995</v>
      </c>
    </row>
    <row r="942" spans="1:25" hidden="1" x14ac:dyDescent="0.25">
      <c r="A942" s="75">
        <f t="shared" si="14"/>
        <v>2021</v>
      </c>
      <c r="B942" s="76">
        <v>44406</v>
      </c>
      <c r="C942" s="86">
        <v>44406</v>
      </c>
      <c r="D942" s="77">
        <v>1433</v>
      </c>
      <c r="E942" s="80">
        <v>1240</v>
      </c>
      <c r="F942" s="80">
        <v>857</v>
      </c>
      <c r="G942" s="78">
        <v>0.52173913043478259</v>
      </c>
      <c r="H942" s="78">
        <v>0.56521739130434778</v>
      </c>
      <c r="I942" s="78">
        <v>0.64130434782608692</v>
      </c>
      <c r="J942" s="75">
        <v>92</v>
      </c>
      <c r="K942" s="79">
        <v>5.3645833333333332E-3</v>
      </c>
      <c r="L942" s="79">
        <v>7.1082175925925922E-3</v>
      </c>
      <c r="M942" s="79">
        <v>1.42650462962963E-2</v>
      </c>
      <c r="N942" s="75">
        <v>629</v>
      </c>
      <c r="O942" s="79">
        <v>3.7118055555555557E-2</v>
      </c>
      <c r="P942" s="79">
        <v>5.3932870370370381E-2</v>
      </c>
      <c r="Q942" s="79">
        <v>0.20441435185185192</v>
      </c>
      <c r="R942" s="25">
        <v>555</v>
      </c>
      <c r="S942" s="25">
        <v>69</v>
      </c>
      <c r="T942" s="79">
        <v>3.8345851174242461E-2</v>
      </c>
      <c r="U942" s="80">
        <v>358.88775166666693</v>
      </c>
      <c r="V942" s="25">
        <v>4</v>
      </c>
      <c r="W942" s="75">
        <v>3</v>
      </c>
      <c r="X942" s="81">
        <v>0.89980000000000004</v>
      </c>
      <c r="Y942" s="80">
        <v>481.98333333333335</v>
      </c>
    </row>
    <row r="943" spans="1:25" hidden="1" x14ac:dyDescent="0.25">
      <c r="A943" s="75">
        <f t="shared" si="14"/>
        <v>2021</v>
      </c>
      <c r="B943" s="76">
        <v>44407</v>
      </c>
      <c r="C943" s="86">
        <v>44407</v>
      </c>
      <c r="D943" s="77">
        <v>1499</v>
      </c>
      <c r="E943" s="80">
        <v>1287</v>
      </c>
      <c r="F943" s="80">
        <v>917</v>
      </c>
      <c r="G943" s="78">
        <v>0.68627450980392157</v>
      </c>
      <c r="H943" s="78">
        <v>0.72549019607843135</v>
      </c>
      <c r="I943" s="78">
        <v>0.76470588235294112</v>
      </c>
      <c r="J943" s="75">
        <v>102</v>
      </c>
      <c r="K943" s="79">
        <v>4.3692129629629628E-3</v>
      </c>
      <c r="L943" s="79">
        <v>5.3686342592592596E-3</v>
      </c>
      <c r="M943" s="79">
        <v>1.4614583333333325E-2</v>
      </c>
      <c r="N943" s="75">
        <v>673</v>
      </c>
      <c r="O943" s="79">
        <v>3.5717592592592592E-2</v>
      </c>
      <c r="P943" s="79">
        <v>5.4706018518518536E-2</v>
      </c>
      <c r="Q943" s="79">
        <v>0.1861412037037036</v>
      </c>
      <c r="R943" s="25">
        <v>591</v>
      </c>
      <c r="S943" s="25">
        <v>65</v>
      </c>
      <c r="T943" s="79">
        <v>3.292789654465661E-2</v>
      </c>
      <c r="U943" s="80">
        <v>297.22415216666656</v>
      </c>
      <c r="V943" s="25">
        <v>4</v>
      </c>
      <c r="W943" s="75">
        <v>0</v>
      </c>
      <c r="X943" s="81">
        <v>0.86663333333333326</v>
      </c>
      <c r="Y943" s="80">
        <v>535.41666666666663</v>
      </c>
    </row>
    <row r="944" spans="1:25" hidden="1" x14ac:dyDescent="0.25">
      <c r="A944" s="75">
        <f t="shared" si="14"/>
        <v>2021</v>
      </c>
      <c r="B944" s="76">
        <v>44408</v>
      </c>
      <c r="C944" s="86">
        <v>44408</v>
      </c>
      <c r="D944" s="77">
        <v>1535</v>
      </c>
      <c r="E944" s="80">
        <v>1294</v>
      </c>
      <c r="F944" s="80">
        <v>888</v>
      </c>
      <c r="G944" s="78">
        <v>0.62601626016260159</v>
      </c>
      <c r="H944" s="78">
        <v>0.70731707317073167</v>
      </c>
      <c r="I944" s="78">
        <v>0.75609756097560976</v>
      </c>
      <c r="J944" s="75">
        <v>123</v>
      </c>
      <c r="K944" s="79">
        <v>4.4560185185185189E-3</v>
      </c>
      <c r="L944" s="79">
        <v>5.7523148148148151E-3</v>
      </c>
      <c r="M944" s="79">
        <v>1.109259259259259E-2</v>
      </c>
      <c r="N944" s="75">
        <v>670</v>
      </c>
      <c r="O944" s="79">
        <v>3.6440972222222222E-2</v>
      </c>
      <c r="P944" s="79">
        <v>5.0373842592592609E-2</v>
      </c>
      <c r="Q944" s="79">
        <v>0.15358738425925925</v>
      </c>
      <c r="R944" s="25">
        <v>547</v>
      </c>
      <c r="S944" s="25">
        <v>69</v>
      </c>
      <c r="T944" s="79">
        <v>3.0817352144012974E-2</v>
      </c>
      <c r="U944" s="80">
        <v>241.08581549999997</v>
      </c>
      <c r="V944" s="25">
        <v>5</v>
      </c>
      <c r="W944" s="75">
        <v>1</v>
      </c>
      <c r="X944" s="81">
        <v>0.8110666666666666</v>
      </c>
      <c r="Y944" s="80">
        <v>469.23333333333335</v>
      </c>
    </row>
    <row r="945" spans="1:25" x14ac:dyDescent="0.25">
      <c r="A945" s="75">
        <f t="shared" si="14"/>
        <v>2021</v>
      </c>
      <c r="B945" s="76">
        <v>44409</v>
      </c>
      <c r="C945" s="86">
        <v>44409</v>
      </c>
      <c r="D945" s="77">
        <v>1634</v>
      </c>
      <c r="E945" s="80">
        <v>1330</v>
      </c>
      <c r="F945" s="80">
        <v>868</v>
      </c>
      <c r="G945" s="78">
        <v>0.59459459459459463</v>
      </c>
      <c r="H945" s="78">
        <v>0.63963963963963966</v>
      </c>
      <c r="I945" s="78">
        <v>0.67567567567567566</v>
      </c>
      <c r="J945" s="75">
        <v>112</v>
      </c>
      <c r="K945" s="79">
        <v>5.1562500000000002E-3</v>
      </c>
      <c r="L945" s="79">
        <v>6.3715277777777789E-3</v>
      </c>
      <c r="M945" s="79">
        <v>1.3090277777777779E-2</v>
      </c>
      <c r="N945" s="75">
        <v>681</v>
      </c>
      <c r="O945" s="79">
        <v>3.7870370370370374E-2</v>
      </c>
      <c r="P945" s="79">
        <v>5.5000000000000007E-2</v>
      </c>
      <c r="Q945" s="79">
        <v>0.18559027777777778</v>
      </c>
      <c r="R945" s="25">
        <v>556</v>
      </c>
      <c r="S945" s="25">
        <v>74</v>
      </c>
      <c r="T945" s="79">
        <v>3.6976724776648151E-2</v>
      </c>
      <c r="U945" s="80">
        <v>285.91219949999987</v>
      </c>
      <c r="V945" s="25">
        <v>3</v>
      </c>
      <c r="W945" s="75">
        <v>0</v>
      </c>
      <c r="X945" s="81">
        <v>0.83140000000000003</v>
      </c>
      <c r="Y945" s="80">
        <v>446</v>
      </c>
    </row>
    <row r="946" spans="1:25" x14ac:dyDescent="0.25">
      <c r="A946" s="75">
        <f t="shared" si="14"/>
        <v>2021</v>
      </c>
      <c r="B946" s="76">
        <v>44410</v>
      </c>
      <c r="C946" s="86">
        <v>44410</v>
      </c>
      <c r="D946" s="77">
        <v>1589</v>
      </c>
      <c r="E946" s="80">
        <v>1322</v>
      </c>
      <c r="F946" s="80">
        <v>872</v>
      </c>
      <c r="G946" s="78">
        <v>0.59375</v>
      </c>
      <c r="H946" s="78">
        <v>0.64583333333333337</v>
      </c>
      <c r="I946" s="78">
        <v>0.67708333333333337</v>
      </c>
      <c r="J946" s="75">
        <v>96</v>
      </c>
      <c r="K946" s="79">
        <v>4.9826388888888889E-3</v>
      </c>
      <c r="L946" s="79">
        <v>6.278935185185186E-3</v>
      </c>
      <c r="M946" s="79">
        <v>1.3431712962962965E-2</v>
      </c>
      <c r="N946" s="75">
        <v>634</v>
      </c>
      <c r="O946" s="79">
        <v>4.7517361111111114E-2</v>
      </c>
      <c r="P946" s="79">
        <v>6.8194444444444433E-2</v>
      </c>
      <c r="Q946" s="79">
        <v>0.23681597222222225</v>
      </c>
      <c r="R946" s="25">
        <v>578</v>
      </c>
      <c r="S946" s="25">
        <v>66</v>
      </c>
      <c r="T946" s="79">
        <v>4.4548850567190192E-2</v>
      </c>
      <c r="U946" s="80">
        <v>429.81580399999973</v>
      </c>
      <c r="V946" s="25">
        <v>3</v>
      </c>
      <c r="W946" s="75">
        <v>0</v>
      </c>
      <c r="X946" s="81">
        <v>0.87536666666666674</v>
      </c>
      <c r="Y946" s="80">
        <v>487.7833333333333</v>
      </c>
    </row>
    <row r="947" spans="1:25" x14ac:dyDescent="0.25">
      <c r="A947" s="75">
        <f t="shared" si="14"/>
        <v>2021</v>
      </c>
      <c r="B947" s="76">
        <v>44411</v>
      </c>
      <c r="C947" s="86">
        <v>44411</v>
      </c>
      <c r="D947" s="77">
        <v>1593</v>
      </c>
      <c r="E947" s="80">
        <v>1311</v>
      </c>
      <c r="F947" s="80">
        <v>859</v>
      </c>
      <c r="G947" s="78">
        <v>0.59375</v>
      </c>
      <c r="H947" s="78">
        <v>0.625</v>
      </c>
      <c r="I947" s="78">
        <v>0.67708333333333337</v>
      </c>
      <c r="J947" s="75">
        <v>97</v>
      </c>
      <c r="K947" s="79">
        <v>4.7800925925925927E-3</v>
      </c>
      <c r="L947" s="79">
        <v>6.4525462962962965E-3</v>
      </c>
      <c r="M947" s="79">
        <v>1.4366319444444445E-2</v>
      </c>
      <c r="N947" s="75">
        <v>656</v>
      </c>
      <c r="O947" s="79">
        <v>4.8281250000000005E-2</v>
      </c>
      <c r="P947" s="79">
        <v>7.8671875000000002E-2</v>
      </c>
      <c r="Q947" s="79">
        <v>0.22611400462962961</v>
      </c>
      <c r="R947" s="25">
        <v>568</v>
      </c>
      <c r="S947" s="25">
        <v>60</v>
      </c>
      <c r="T947" s="79">
        <v>4.3838979154955965E-2</v>
      </c>
      <c r="U947" s="80">
        <v>431.00276133333341</v>
      </c>
      <c r="V947" s="25">
        <v>5</v>
      </c>
      <c r="W947" s="75">
        <v>19</v>
      </c>
      <c r="X947" s="81">
        <v>0.87653333333333328</v>
      </c>
      <c r="Y947" s="80">
        <v>533.48333333333335</v>
      </c>
    </row>
    <row r="948" spans="1:25" x14ac:dyDescent="0.25">
      <c r="A948" s="75">
        <f t="shared" si="14"/>
        <v>2021</v>
      </c>
      <c r="B948" s="76">
        <v>44412</v>
      </c>
      <c r="C948" s="86">
        <v>44412</v>
      </c>
      <c r="D948" s="77">
        <v>1678</v>
      </c>
      <c r="E948" s="80">
        <v>1336</v>
      </c>
      <c r="F948" s="80">
        <v>817</v>
      </c>
      <c r="G948" s="78">
        <v>0.55102040816326525</v>
      </c>
      <c r="H948" s="78">
        <v>0.66326530612244894</v>
      </c>
      <c r="I948" s="78">
        <v>0.69387755102040816</v>
      </c>
      <c r="J948" s="75">
        <v>98</v>
      </c>
      <c r="K948" s="79">
        <v>5.1273148148148146E-3</v>
      </c>
      <c r="L948" s="79">
        <v>6.1151620370370387E-3</v>
      </c>
      <c r="M948" s="79">
        <v>1.4980324074074059E-2</v>
      </c>
      <c r="N948" s="75">
        <v>595</v>
      </c>
      <c r="O948" s="79">
        <v>6.5289351851851848E-2</v>
      </c>
      <c r="P948" s="79">
        <v>0.10090856481481482</v>
      </c>
      <c r="Q948" s="79">
        <v>0.31187268518518413</v>
      </c>
      <c r="R948" s="25">
        <v>559</v>
      </c>
      <c r="S948" s="25">
        <v>60</v>
      </c>
      <c r="T948" s="79">
        <v>4.8128446576401356E-2</v>
      </c>
      <c r="U948" s="80">
        <v>487.47220550000014</v>
      </c>
      <c r="V948" s="25">
        <v>6</v>
      </c>
      <c r="W948" s="75">
        <v>25</v>
      </c>
      <c r="X948" s="81">
        <v>0.88550000000000006</v>
      </c>
      <c r="Y948" s="80">
        <v>569.83333333333337</v>
      </c>
    </row>
    <row r="949" spans="1:25" x14ac:dyDescent="0.25">
      <c r="A949" s="75">
        <f t="shared" si="14"/>
        <v>2021</v>
      </c>
      <c r="B949" s="76">
        <v>44413</v>
      </c>
      <c r="C949" s="86">
        <v>44413</v>
      </c>
      <c r="D949" s="77">
        <v>1485</v>
      </c>
      <c r="E949" s="80">
        <v>1242</v>
      </c>
      <c r="F949" s="80">
        <v>826</v>
      </c>
      <c r="G949" s="78">
        <v>0.53535353535353536</v>
      </c>
      <c r="H949" s="78">
        <v>0.58585858585858586</v>
      </c>
      <c r="I949" s="78">
        <v>0.60606060606060608</v>
      </c>
      <c r="J949" s="75">
        <v>99</v>
      </c>
      <c r="K949" s="79">
        <v>5.3009259259259268E-3</v>
      </c>
      <c r="L949" s="79">
        <v>7.5949074074074079E-3</v>
      </c>
      <c r="M949" s="79">
        <v>1.5800925925925927E-2</v>
      </c>
      <c r="N949" s="75">
        <v>614</v>
      </c>
      <c r="O949" s="79">
        <v>5.3472222222222227E-2</v>
      </c>
      <c r="P949" s="79">
        <v>7.7100115740740743E-2</v>
      </c>
      <c r="Q949" s="79">
        <v>0.24055208333333333</v>
      </c>
      <c r="R949" s="25">
        <v>558</v>
      </c>
      <c r="S949" s="25">
        <v>57</v>
      </c>
      <c r="T949" s="79">
        <v>4.6607978763204244E-2</v>
      </c>
      <c r="U949" s="80">
        <v>433.73720350000031</v>
      </c>
      <c r="V949" s="25">
        <v>6</v>
      </c>
      <c r="W949" s="75">
        <v>5</v>
      </c>
      <c r="X949" s="81">
        <v>0.91076666666666661</v>
      </c>
      <c r="Y949" s="80">
        <v>490.83333333333331</v>
      </c>
    </row>
    <row r="950" spans="1:25" x14ac:dyDescent="0.25">
      <c r="A950" s="75">
        <f t="shared" si="14"/>
        <v>2021</v>
      </c>
      <c r="B950" s="76">
        <v>44414</v>
      </c>
      <c r="C950" s="86">
        <v>44414</v>
      </c>
      <c r="D950" s="77">
        <v>1453</v>
      </c>
      <c r="E950" s="80">
        <v>1236</v>
      </c>
      <c r="F950" s="80">
        <v>819</v>
      </c>
      <c r="G950" s="78">
        <v>0.55339805825242716</v>
      </c>
      <c r="H950" s="78">
        <v>0.58252427184466016</v>
      </c>
      <c r="I950" s="78">
        <v>0.66019417475728159</v>
      </c>
      <c r="J950" s="75">
        <v>103</v>
      </c>
      <c r="K950" s="79">
        <v>4.7453703703703703E-3</v>
      </c>
      <c r="L950" s="79">
        <v>6.8506944444444448E-3</v>
      </c>
      <c r="M950" s="79">
        <v>1.7429398148148135E-2</v>
      </c>
      <c r="N950" s="75">
        <v>586</v>
      </c>
      <c r="O950" s="79">
        <v>5.1030092592592592E-2</v>
      </c>
      <c r="P950" s="79">
        <v>7.8978587962962976E-2</v>
      </c>
      <c r="Q950" s="79">
        <v>0.25984953703703706</v>
      </c>
      <c r="R950" s="25">
        <v>554</v>
      </c>
      <c r="S950" s="25">
        <v>55</v>
      </c>
      <c r="T950" s="79">
        <v>4.6106372574955944E-2</v>
      </c>
      <c r="U950" s="80">
        <v>505.23414300000042</v>
      </c>
      <c r="V950" s="25">
        <v>4</v>
      </c>
      <c r="W950" s="75">
        <v>1</v>
      </c>
      <c r="X950" s="81">
        <v>0.85306666666666675</v>
      </c>
      <c r="Y950" s="80">
        <v>571.33333333333337</v>
      </c>
    </row>
    <row r="951" spans="1:25" x14ac:dyDescent="0.25">
      <c r="A951" s="75">
        <f t="shared" si="14"/>
        <v>2021</v>
      </c>
      <c r="B951" s="76">
        <v>44415</v>
      </c>
      <c r="C951" s="86">
        <v>44415</v>
      </c>
      <c r="D951" s="77">
        <v>1694</v>
      </c>
      <c r="E951" s="80">
        <v>1329</v>
      </c>
      <c r="F951" s="80">
        <v>868</v>
      </c>
      <c r="G951" s="78">
        <v>0.63157894736842102</v>
      </c>
      <c r="H951" s="78">
        <v>0.69298245614035092</v>
      </c>
      <c r="I951" s="78">
        <v>0.75438596491228072</v>
      </c>
      <c r="J951" s="75">
        <v>114</v>
      </c>
      <c r="K951" s="79">
        <v>4.2476851851851859E-3</v>
      </c>
      <c r="L951" s="79">
        <v>5.8310185185185201E-3</v>
      </c>
      <c r="M951" s="79">
        <v>1.3770833333333335E-2</v>
      </c>
      <c r="N951" s="75">
        <v>651</v>
      </c>
      <c r="O951" s="79">
        <v>5.0509259259259261E-2</v>
      </c>
      <c r="P951" s="79">
        <v>7.7890625000000005E-2</v>
      </c>
      <c r="Q951" s="79">
        <v>0.25295023148148144</v>
      </c>
      <c r="R951" s="25">
        <v>554</v>
      </c>
      <c r="S951" s="25">
        <v>49</v>
      </c>
      <c r="T951" s="79">
        <v>4.2483697504496397E-2</v>
      </c>
      <c r="U951" s="80">
        <v>370.73413966666675</v>
      </c>
      <c r="V951" s="25">
        <v>4</v>
      </c>
      <c r="W951" s="75">
        <v>1</v>
      </c>
      <c r="X951" s="81">
        <v>0.82636666666666658</v>
      </c>
      <c r="Y951" s="80">
        <v>484.7</v>
      </c>
    </row>
    <row r="952" spans="1:25" x14ac:dyDescent="0.25">
      <c r="A952" s="75">
        <f t="shared" si="14"/>
        <v>2021</v>
      </c>
      <c r="B952" s="76">
        <v>44416</v>
      </c>
      <c r="C952" s="86">
        <v>44416</v>
      </c>
      <c r="D952" s="77">
        <v>1754</v>
      </c>
      <c r="E952" s="80">
        <v>1313</v>
      </c>
      <c r="F952" s="80">
        <v>795</v>
      </c>
      <c r="G952" s="78">
        <v>0.56880733944954132</v>
      </c>
      <c r="H952" s="78">
        <v>0.6330275229357798</v>
      </c>
      <c r="I952" s="78">
        <v>0.66055045871559637</v>
      </c>
      <c r="J952" s="75">
        <v>109</v>
      </c>
      <c r="K952" s="79">
        <v>5.0810185185185186E-3</v>
      </c>
      <c r="L952" s="79">
        <v>6.6435185185185182E-3</v>
      </c>
      <c r="M952" s="79">
        <v>1.6194444444444445E-2</v>
      </c>
      <c r="N952" s="75">
        <v>605</v>
      </c>
      <c r="O952" s="79">
        <v>5.0393518518518518E-2</v>
      </c>
      <c r="P952" s="79">
        <v>7.4581018518518533E-2</v>
      </c>
      <c r="Q952" s="79">
        <v>0.25204629629629616</v>
      </c>
      <c r="R952" s="25">
        <v>505</v>
      </c>
      <c r="S952" s="25">
        <v>50</v>
      </c>
      <c r="T952" s="79">
        <v>4.5459757918862573E-2</v>
      </c>
      <c r="U952" s="80">
        <v>433.59608900000046</v>
      </c>
      <c r="V952" s="25">
        <v>5</v>
      </c>
      <c r="W952" s="75">
        <v>13</v>
      </c>
      <c r="X952" s="81">
        <v>0.83586666666666665</v>
      </c>
      <c r="Y952" s="80">
        <v>425.73333333333335</v>
      </c>
    </row>
    <row r="953" spans="1:25" x14ac:dyDescent="0.25">
      <c r="A953" s="75">
        <f t="shared" si="14"/>
        <v>2021</v>
      </c>
      <c r="B953" s="76">
        <v>44417</v>
      </c>
      <c r="C953" s="86">
        <v>44417</v>
      </c>
      <c r="D953" s="77">
        <v>1757</v>
      </c>
      <c r="E953" s="80">
        <v>1376</v>
      </c>
      <c r="F953" s="80">
        <v>824</v>
      </c>
      <c r="G953" s="78">
        <v>0.6</v>
      </c>
      <c r="H953" s="78">
        <v>0.63636363636363635</v>
      </c>
      <c r="I953" s="78">
        <v>0.68181818181818177</v>
      </c>
      <c r="J953" s="75">
        <v>110</v>
      </c>
      <c r="K953" s="79">
        <v>4.7974537037037039E-3</v>
      </c>
      <c r="L953" s="79">
        <v>6.4010416666666677E-3</v>
      </c>
      <c r="M953" s="79">
        <v>1.4355902777777775E-2</v>
      </c>
      <c r="N953" s="75">
        <v>604</v>
      </c>
      <c r="O953" s="79">
        <v>5.5949074074074075E-2</v>
      </c>
      <c r="P953" s="79">
        <v>8.4153356481481464E-2</v>
      </c>
      <c r="Q953" s="79">
        <v>0.29495833333333338</v>
      </c>
      <c r="R953" s="25">
        <v>557</v>
      </c>
      <c r="S953" s="25">
        <v>75</v>
      </c>
      <c r="T953" s="79">
        <v>6.4756695196862099E-2</v>
      </c>
      <c r="U953" s="80">
        <v>592.86136633333399</v>
      </c>
      <c r="V953" s="25">
        <v>6</v>
      </c>
      <c r="W953" s="75">
        <v>42</v>
      </c>
      <c r="X953" s="81">
        <v>0.86856666666666671</v>
      </c>
      <c r="Y953" s="80">
        <v>560.61666666666667</v>
      </c>
    </row>
    <row r="954" spans="1:25" x14ac:dyDescent="0.25">
      <c r="A954" s="75">
        <f t="shared" si="14"/>
        <v>2021</v>
      </c>
      <c r="B954" s="76">
        <v>44418</v>
      </c>
      <c r="C954" s="86">
        <v>44418</v>
      </c>
      <c r="D954" s="77">
        <v>1621</v>
      </c>
      <c r="E954" s="80">
        <v>1295</v>
      </c>
      <c r="F954" s="80">
        <v>773</v>
      </c>
      <c r="G954" s="78">
        <v>0.52631578947368418</v>
      </c>
      <c r="H954" s="78">
        <v>0.57894736842105265</v>
      </c>
      <c r="I954" s="78">
        <v>0.64473684210526316</v>
      </c>
      <c r="J954" s="75">
        <v>76</v>
      </c>
      <c r="K954" s="79">
        <v>5.2083333333333339E-3</v>
      </c>
      <c r="L954" s="79">
        <v>6.9965277777777777E-3</v>
      </c>
      <c r="M954" s="79">
        <v>1.6469907407407405E-2</v>
      </c>
      <c r="N954" s="75">
        <v>579</v>
      </c>
      <c r="O954" s="79">
        <v>5.122685185185185E-2</v>
      </c>
      <c r="P954" s="79">
        <v>7.5733796296296299E-2</v>
      </c>
      <c r="Q954" s="79">
        <v>0.2241944444444445</v>
      </c>
      <c r="R954" s="25">
        <v>502</v>
      </c>
      <c r="S954" s="25">
        <v>51</v>
      </c>
      <c r="T954" s="79">
        <v>5.5145698463473315E-2</v>
      </c>
      <c r="U954" s="80">
        <v>558.74970333333351</v>
      </c>
      <c r="V954" s="25">
        <v>5</v>
      </c>
      <c r="W954" s="75">
        <v>6</v>
      </c>
      <c r="X954" s="81">
        <v>0.87213333333333332</v>
      </c>
      <c r="Y954" s="80">
        <v>507.3</v>
      </c>
    </row>
    <row r="955" spans="1:25" x14ac:dyDescent="0.25">
      <c r="A955" s="75">
        <f t="shared" si="14"/>
        <v>2021</v>
      </c>
      <c r="B955" s="76">
        <v>44419</v>
      </c>
      <c r="C955" s="86">
        <v>44419</v>
      </c>
      <c r="D955" s="77">
        <v>1487</v>
      </c>
      <c r="E955" s="80">
        <v>1236</v>
      </c>
      <c r="F955" s="80">
        <v>812</v>
      </c>
      <c r="G955" s="78">
        <v>0.54216867469879515</v>
      </c>
      <c r="H955" s="78">
        <v>0.6987951807228916</v>
      </c>
      <c r="I955" s="78">
        <v>0.73493975903614461</v>
      </c>
      <c r="J955" s="75">
        <v>83</v>
      </c>
      <c r="K955" s="79">
        <v>5.2314814814814819E-3</v>
      </c>
      <c r="L955" s="79">
        <v>6.1180555555555563E-3</v>
      </c>
      <c r="M955" s="79">
        <v>1.2076388888888887E-2</v>
      </c>
      <c r="N955" s="75">
        <v>622</v>
      </c>
      <c r="O955" s="79">
        <v>4.1626157407407403E-2</v>
      </c>
      <c r="P955" s="79">
        <v>6.776851851851852E-2</v>
      </c>
      <c r="Q955" s="79">
        <v>0.20379340277777752</v>
      </c>
      <c r="R955" s="25">
        <v>534</v>
      </c>
      <c r="S955" s="25">
        <v>60</v>
      </c>
      <c r="T955" s="79">
        <v>4.3317537850467269E-2</v>
      </c>
      <c r="U955" s="80">
        <v>437.39720249999971</v>
      </c>
      <c r="V955" s="25">
        <v>4</v>
      </c>
      <c r="W955" s="75">
        <v>4</v>
      </c>
      <c r="X955" s="81">
        <v>0.88709999999999989</v>
      </c>
      <c r="Y955" s="80">
        <v>608.18333333333328</v>
      </c>
    </row>
    <row r="956" spans="1:25" x14ac:dyDescent="0.25">
      <c r="A956" s="75">
        <f t="shared" si="14"/>
        <v>2021</v>
      </c>
      <c r="B956" s="76">
        <v>44420</v>
      </c>
      <c r="C956" s="86">
        <v>44420</v>
      </c>
      <c r="D956" s="77">
        <v>1510</v>
      </c>
      <c r="E956" s="80">
        <v>1286</v>
      </c>
      <c r="F956" s="80">
        <v>882</v>
      </c>
      <c r="G956" s="78">
        <v>0.51851851851851849</v>
      </c>
      <c r="H956" s="78">
        <v>0.60493827160493829</v>
      </c>
      <c r="I956" s="78">
        <v>0.66666666666666663</v>
      </c>
      <c r="J956" s="75">
        <v>81</v>
      </c>
      <c r="K956" s="79">
        <v>5.3125000000000004E-3</v>
      </c>
      <c r="L956" s="79">
        <v>6.7013888888888895E-3</v>
      </c>
      <c r="M956" s="79">
        <v>1.7071759259259259E-2</v>
      </c>
      <c r="N956" s="75">
        <v>664</v>
      </c>
      <c r="O956" s="79">
        <v>3.7048611111111115E-2</v>
      </c>
      <c r="P956" s="79">
        <v>5.3481481481481498E-2</v>
      </c>
      <c r="Q956" s="79">
        <v>0.18656828703703707</v>
      </c>
      <c r="R956" s="25">
        <v>571</v>
      </c>
      <c r="S956" s="25">
        <v>57</v>
      </c>
      <c r="T956" s="79">
        <v>3.6420684862092684E-2</v>
      </c>
      <c r="U956" s="80">
        <v>308.09359300000023</v>
      </c>
      <c r="V956" s="25">
        <v>4</v>
      </c>
      <c r="W956" s="75">
        <v>0</v>
      </c>
      <c r="X956" s="81">
        <v>0.85550000000000004</v>
      </c>
      <c r="Y956" s="80">
        <v>486.25</v>
      </c>
    </row>
    <row r="957" spans="1:25" x14ac:dyDescent="0.25">
      <c r="A957" s="75">
        <f t="shared" si="14"/>
        <v>2021</v>
      </c>
      <c r="B957" s="76">
        <v>44421</v>
      </c>
      <c r="C957" s="86">
        <v>44421</v>
      </c>
      <c r="D957" s="77">
        <v>1640</v>
      </c>
      <c r="E957" s="80">
        <v>1392</v>
      </c>
      <c r="F957" s="80">
        <v>909</v>
      </c>
      <c r="G957" s="78">
        <v>0.66346153846153844</v>
      </c>
      <c r="H957" s="78">
        <v>0.71153846153846156</v>
      </c>
      <c r="I957" s="78">
        <v>0.75</v>
      </c>
      <c r="J957" s="75">
        <v>104</v>
      </c>
      <c r="K957" s="79">
        <v>4.4907407407407413E-3</v>
      </c>
      <c r="L957" s="79">
        <v>5.4739583333333341E-3</v>
      </c>
      <c r="M957" s="79">
        <v>1.2487847222222221E-2</v>
      </c>
      <c r="N957" s="75">
        <v>691</v>
      </c>
      <c r="O957" s="79">
        <v>4.7812500000000001E-2</v>
      </c>
      <c r="P957" s="79">
        <v>7.090856481481482E-2</v>
      </c>
      <c r="Q957" s="79">
        <v>0.19752893518518519</v>
      </c>
      <c r="R957" s="25">
        <v>595</v>
      </c>
      <c r="S957" s="25">
        <v>67</v>
      </c>
      <c r="T957" s="79">
        <v>3.6338325237297603E-2</v>
      </c>
      <c r="U957" s="80">
        <v>342.82637483333349</v>
      </c>
      <c r="V957" s="25">
        <v>4</v>
      </c>
      <c r="W957" s="75">
        <v>1</v>
      </c>
      <c r="X957" s="81">
        <v>0.88946666666666674</v>
      </c>
      <c r="Y957" s="80">
        <v>485.23333333333335</v>
      </c>
    </row>
    <row r="958" spans="1:25" x14ac:dyDescent="0.25">
      <c r="A958" s="75">
        <f t="shared" si="14"/>
        <v>2021</v>
      </c>
      <c r="B958" s="76">
        <v>44422</v>
      </c>
      <c r="C958" s="86">
        <v>44422</v>
      </c>
      <c r="D958" s="77">
        <v>1640</v>
      </c>
      <c r="E958" s="80">
        <v>1313</v>
      </c>
      <c r="F958" s="80">
        <v>902</v>
      </c>
      <c r="G958" s="78">
        <v>0.57547169811320753</v>
      </c>
      <c r="H958" s="78">
        <v>0.6132075471698113</v>
      </c>
      <c r="I958" s="78">
        <v>0.63207547169811318</v>
      </c>
      <c r="J958" s="75">
        <v>106</v>
      </c>
      <c r="K958" s="79">
        <v>5.2199074074074075E-3</v>
      </c>
      <c r="L958" s="79">
        <v>7.2106481481481483E-3</v>
      </c>
      <c r="M958" s="79">
        <v>1.6032986111111112E-2</v>
      </c>
      <c r="N958" s="75">
        <v>702</v>
      </c>
      <c r="O958" s="79">
        <v>3.8969907407407411E-2</v>
      </c>
      <c r="P958" s="79">
        <v>5.648148148148148E-2</v>
      </c>
      <c r="Q958" s="79">
        <v>0.22915509259259262</v>
      </c>
      <c r="R958" s="25">
        <v>564</v>
      </c>
      <c r="S958" s="25">
        <v>63</v>
      </c>
      <c r="T958" s="79">
        <v>3.2309118327886722E-2</v>
      </c>
      <c r="U958" s="80">
        <v>262.86387233333363</v>
      </c>
      <c r="V958" s="25">
        <v>3</v>
      </c>
      <c r="W958" s="75">
        <v>0</v>
      </c>
      <c r="X958" s="81">
        <v>0.82290000000000008</v>
      </c>
      <c r="Y958" s="80">
        <v>437.46666666666664</v>
      </c>
    </row>
    <row r="959" spans="1:25" x14ac:dyDescent="0.25">
      <c r="A959" s="75">
        <f t="shared" si="14"/>
        <v>2021</v>
      </c>
      <c r="B959" s="76">
        <v>44423</v>
      </c>
      <c r="C959" s="86">
        <v>44423</v>
      </c>
      <c r="D959" s="77">
        <v>1805</v>
      </c>
      <c r="E959" s="80">
        <v>1345</v>
      </c>
      <c r="F959" s="80">
        <v>840</v>
      </c>
      <c r="G959" s="78">
        <v>0.61538461538461542</v>
      </c>
      <c r="H959" s="78">
        <v>0.68376068376068377</v>
      </c>
      <c r="I959" s="78">
        <v>0.71794871794871795</v>
      </c>
      <c r="J959" s="75">
        <v>118</v>
      </c>
      <c r="K959" s="79">
        <v>4.8958333333333336E-3</v>
      </c>
      <c r="L959" s="79">
        <v>5.8310185185185201E-3</v>
      </c>
      <c r="M959" s="79">
        <v>1.4613425925925922E-2</v>
      </c>
      <c r="N959" s="75">
        <v>636</v>
      </c>
      <c r="O959" s="79">
        <v>5.0393518518518518E-2</v>
      </c>
      <c r="P959" s="79">
        <v>7.2418981481481529E-2</v>
      </c>
      <c r="Q959" s="79">
        <v>0.23144212962962923</v>
      </c>
      <c r="R959" s="25">
        <v>514</v>
      </c>
      <c r="S959" s="25">
        <v>51</v>
      </c>
      <c r="T959" s="79">
        <v>4.4305755791558141E-2</v>
      </c>
      <c r="U959" s="80">
        <v>385.14664316666648</v>
      </c>
      <c r="V959" s="25">
        <v>4</v>
      </c>
      <c r="W959" s="75">
        <v>3</v>
      </c>
      <c r="X959" s="81">
        <v>0.82120000000000004</v>
      </c>
      <c r="Y959" s="80">
        <v>475.06666666666666</v>
      </c>
    </row>
    <row r="960" spans="1:25" x14ac:dyDescent="0.25">
      <c r="A960" s="75">
        <f t="shared" si="14"/>
        <v>2021</v>
      </c>
      <c r="B960" s="76">
        <v>44424</v>
      </c>
      <c r="C960" s="86">
        <v>44424</v>
      </c>
      <c r="D960" s="77">
        <v>1566</v>
      </c>
      <c r="E960" s="80">
        <v>1286</v>
      </c>
      <c r="F960" s="80">
        <v>802</v>
      </c>
      <c r="G960" s="78">
        <v>0.60227272727272729</v>
      </c>
      <c r="H960" s="78">
        <v>0.67045454545454541</v>
      </c>
      <c r="I960" s="78">
        <v>0.70454545454545459</v>
      </c>
      <c r="J960" s="75">
        <v>88</v>
      </c>
      <c r="K960" s="79">
        <v>4.6064814814814822E-3</v>
      </c>
      <c r="L960" s="79">
        <v>5.9398148148148162E-3</v>
      </c>
      <c r="M960" s="79">
        <v>1.5605902777777762E-2</v>
      </c>
      <c r="N960" s="75">
        <v>607</v>
      </c>
      <c r="O960" s="79">
        <v>5.6273148148148149E-2</v>
      </c>
      <c r="P960" s="79">
        <v>8.3099537037037041E-2</v>
      </c>
      <c r="Q960" s="79">
        <v>0.25930208333333299</v>
      </c>
      <c r="R960" s="25">
        <v>555</v>
      </c>
      <c r="S960" s="25">
        <v>68</v>
      </c>
      <c r="T960" s="79">
        <v>5.8775067609126985E-2</v>
      </c>
      <c r="U960" s="80">
        <v>591.50859066666658</v>
      </c>
      <c r="V960" s="25">
        <v>4</v>
      </c>
      <c r="W960" s="75">
        <v>3</v>
      </c>
      <c r="X960" s="81">
        <v>0.87713333333333343</v>
      </c>
      <c r="Y960" s="80">
        <v>516.5333333333333</v>
      </c>
    </row>
    <row r="961" spans="1:25" x14ac:dyDescent="0.25">
      <c r="A961" s="75">
        <f t="shared" si="14"/>
        <v>2021</v>
      </c>
      <c r="B961" s="76">
        <v>44425</v>
      </c>
      <c r="C961" s="86">
        <v>44425</v>
      </c>
      <c r="D961" s="77">
        <v>1686</v>
      </c>
      <c r="E961" s="80">
        <v>1336</v>
      </c>
      <c r="F961" s="80">
        <v>809</v>
      </c>
      <c r="G961" s="78">
        <v>0.61386138613861385</v>
      </c>
      <c r="H961" s="78">
        <v>0.64356435643564358</v>
      </c>
      <c r="I961" s="78">
        <v>0.70297029702970293</v>
      </c>
      <c r="J961" s="75">
        <v>101</v>
      </c>
      <c r="K961" s="79">
        <v>4.6296296296296302E-3</v>
      </c>
      <c r="L961" s="79">
        <v>6.2615740740740748E-3</v>
      </c>
      <c r="M961" s="79">
        <v>1.4814814814814815E-2</v>
      </c>
      <c r="N961" s="75">
        <v>603</v>
      </c>
      <c r="O961" s="79">
        <v>7.3101851851851848E-2</v>
      </c>
      <c r="P961" s="79">
        <v>9.9116898148148141E-2</v>
      </c>
      <c r="Q961" s="79">
        <v>0.27937037037037021</v>
      </c>
      <c r="R961" s="25">
        <v>528</v>
      </c>
      <c r="S961" s="25">
        <v>50</v>
      </c>
      <c r="T961" s="79">
        <v>5.1177811246867183E-2</v>
      </c>
      <c r="U961" s="80">
        <v>526.88830483333322</v>
      </c>
      <c r="V961" s="25">
        <v>5</v>
      </c>
      <c r="W961" s="75">
        <v>24</v>
      </c>
      <c r="X961" s="81">
        <v>0.89803333333333335</v>
      </c>
      <c r="Y961" s="80">
        <v>611.1</v>
      </c>
    </row>
    <row r="962" spans="1:25" x14ac:dyDescent="0.25">
      <c r="A962" s="75">
        <f t="shared" si="14"/>
        <v>2021</v>
      </c>
      <c r="B962" s="76">
        <v>44426</v>
      </c>
      <c r="C962" s="86">
        <v>44426</v>
      </c>
      <c r="D962" s="77">
        <v>1782</v>
      </c>
      <c r="E962" s="80">
        <v>1390</v>
      </c>
      <c r="F962" s="80">
        <v>805</v>
      </c>
      <c r="G962" s="78">
        <v>0.57024793388429751</v>
      </c>
      <c r="H962" s="78">
        <v>0.61157024793388426</v>
      </c>
      <c r="I962" s="78">
        <v>0.7024793388429752</v>
      </c>
      <c r="J962" s="75">
        <v>121</v>
      </c>
      <c r="K962" s="79">
        <v>4.9652777777777785E-3</v>
      </c>
      <c r="L962" s="79">
        <v>6.5740740740740742E-3</v>
      </c>
      <c r="M962" s="79">
        <v>1.3854166666666667E-2</v>
      </c>
      <c r="N962" s="75">
        <v>606</v>
      </c>
      <c r="O962" s="79">
        <v>7.7181712962962959E-2</v>
      </c>
      <c r="P962" s="79">
        <v>0.10557870370370373</v>
      </c>
      <c r="Q962" s="79">
        <v>0.30831249999999916</v>
      </c>
      <c r="R962" s="25">
        <v>529</v>
      </c>
      <c r="S962" s="25">
        <v>68</v>
      </c>
      <c r="T962" s="79">
        <v>5.2864106335978781E-2</v>
      </c>
      <c r="U962" s="80">
        <v>506.20414016666638</v>
      </c>
      <c r="V962" s="25">
        <v>5</v>
      </c>
      <c r="W962" s="75">
        <v>34</v>
      </c>
      <c r="X962" s="81">
        <v>0.89459999999999995</v>
      </c>
      <c r="Y962" s="80">
        <v>447.7</v>
      </c>
    </row>
    <row r="963" spans="1:25" x14ac:dyDescent="0.25">
      <c r="A963" s="75">
        <f t="shared" ref="A963:A1026" si="15">YEAR(C963)</f>
        <v>2021</v>
      </c>
      <c r="B963" s="76">
        <v>44427</v>
      </c>
      <c r="C963" s="86">
        <v>44427</v>
      </c>
      <c r="D963" s="77">
        <v>1589</v>
      </c>
      <c r="E963" s="80">
        <v>1311</v>
      </c>
      <c r="F963" s="80">
        <v>825</v>
      </c>
      <c r="G963" s="78">
        <v>0.56842105263157894</v>
      </c>
      <c r="H963" s="78">
        <v>0.63157894736842102</v>
      </c>
      <c r="I963" s="78">
        <v>0.69473684210526321</v>
      </c>
      <c r="J963" s="75">
        <v>95</v>
      </c>
      <c r="K963" s="79">
        <v>5.0000000000000001E-3</v>
      </c>
      <c r="L963" s="79">
        <v>6.4594907407407405E-3</v>
      </c>
      <c r="M963" s="79">
        <v>1.5422453703703704E-2</v>
      </c>
      <c r="N963" s="75">
        <v>606</v>
      </c>
      <c r="O963" s="79">
        <v>6.4878472222222233E-2</v>
      </c>
      <c r="P963" s="79">
        <v>9.2824074074074073E-2</v>
      </c>
      <c r="Q963" s="79">
        <v>0.227025462962963</v>
      </c>
      <c r="R963" s="25">
        <v>547</v>
      </c>
      <c r="S963" s="25">
        <v>61</v>
      </c>
      <c r="T963" s="79">
        <v>4.2380988955514551E-2</v>
      </c>
      <c r="U963" s="80">
        <v>436.73609450000015</v>
      </c>
      <c r="V963" s="25">
        <v>5</v>
      </c>
      <c r="W963" s="75">
        <v>17</v>
      </c>
      <c r="X963" s="81">
        <v>0.90100000000000013</v>
      </c>
      <c r="Y963" s="80">
        <v>533.04999999999995</v>
      </c>
    </row>
    <row r="964" spans="1:25" x14ac:dyDescent="0.25">
      <c r="A964" s="75">
        <f t="shared" si="15"/>
        <v>2021</v>
      </c>
      <c r="B964" s="76">
        <v>44428</v>
      </c>
      <c r="C964" s="86">
        <v>44428</v>
      </c>
      <c r="D964" s="77">
        <v>1656</v>
      </c>
      <c r="E964" s="80">
        <v>1375</v>
      </c>
      <c r="F964" s="80">
        <v>903</v>
      </c>
      <c r="G964" s="78">
        <v>0.64</v>
      </c>
      <c r="H964" s="78">
        <v>0.7</v>
      </c>
      <c r="I964" s="78">
        <v>0.73</v>
      </c>
      <c r="J964" s="75">
        <v>100</v>
      </c>
      <c r="K964" s="79">
        <v>4.2418981481481483E-3</v>
      </c>
      <c r="L964" s="79">
        <v>5.6608796296296303E-3</v>
      </c>
      <c r="M964" s="79">
        <v>1.5495949074074073E-2</v>
      </c>
      <c r="N964" s="75">
        <v>679</v>
      </c>
      <c r="O964" s="79">
        <v>4.0798611111111112E-2</v>
      </c>
      <c r="P964" s="79">
        <v>5.8020833333333334E-2</v>
      </c>
      <c r="Q964" s="79">
        <v>0.20978587962962969</v>
      </c>
      <c r="R964" s="25">
        <v>564</v>
      </c>
      <c r="S964" s="25">
        <v>72</v>
      </c>
      <c r="T964" s="79">
        <v>4.0255699446386912E-2</v>
      </c>
      <c r="U964" s="80">
        <v>376.60692916666636</v>
      </c>
      <c r="V964" s="25">
        <v>5</v>
      </c>
      <c r="W964" s="75">
        <v>2</v>
      </c>
      <c r="X964" s="81">
        <v>0.88709999999999989</v>
      </c>
      <c r="Y964" s="80">
        <v>484.68333333333334</v>
      </c>
    </row>
    <row r="965" spans="1:25" x14ac:dyDescent="0.25">
      <c r="A965" s="75">
        <f t="shared" si="15"/>
        <v>2021</v>
      </c>
      <c r="B965" s="76">
        <v>44429</v>
      </c>
      <c r="C965" s="86">
        <v>44429</v>
      </c>
      <c r="D965" s="77">
        <v>1778</v>
      </c>
      <c r="E965" s="80">
        <v>1373</v>
      </c>
      <c r="F965" s="80">
        <v>863</v>
      </c>
      <c r="G965" s="78">
        <v>0.61240310077519378</v>
      </c>
      <c r="H965" s="78">
        <v>0.66666666666666663</v>
      </c>
      <c r="I965" s="78">
        <v>0.72093023255813948</v>
      </c>
      <c r="J965" s="75">
        <v>129</v>
      </c>
      <c r="K965" s="79">
        <v>4.363425925925926E-3</v>
      </c>
      <c r="L965" s="79">
        <v>6.0578703703703706E-3</v>
      </c>
      <c r="M965" s="79">
        <v>1.6388888888888883E-2</v>
      </c>
      <c r="N965" s="75">
        <v>658</v>
      </c>
      <c r="O965" s="79">
        <v>5.4149305555555555E-2</v>
      </c>
      <c r="P965" s="79">
        <v>7.7445023148148162E-2</v>
      </c>
      <c r="Q965" s="79">
        <v>0.22081076388888887</v>
      </c>
      <c r="R965" s="25">
        <v>553</v>
      </c>
      <c r="S965" s="25">
        <v>68</v>
      </c>
      <c r="T965" s="79">
        <v>4.0999331031099033E-2</v>
      </c>
      <c r="U965" s="80">
        <v>359.9847053333333</v>
      </c>
      <c r="V965" s="25">
        <v>4</v>
      </c>
      <c r="W965" s="75">
        <v>0</v>
      </c>
      <c r="X965" s="81">
        <v>0.84470000000000001</v>
      </c>
      <c r="Y965" s="80">
        <v>510.81666666666666</v>
      </c>
    </row>
    <row r="966" spans="1:25" x14ac:dyDescent="0.25">
      <c r="A966" s="75">
        <f t="shared" si="15"/>
        <v>2021</v>
      </c>
      <c r="B966" s="76">
        <v>44430</v>
      </c>
      <c r="C966" s="86">
        <v>44430</v>
      </c>
      <c r="D966" s="77">
        <v>1795</v>
      </c>
      <c r="E966" s="80">
        <v>1370</v>
      </c>
      <c r="F966" s="80">
        <v>804</v>
      </c>
      <c r="G966" s="78">
        <v>0.55038759689922478</v>
      </c>
      <c r="H966" s="78">
        <v>0.62790697674418605</v>
      </c>
      <c r="I966" s="78">
        <v>0.68992248062015504</v>
      </c>
      <c r="J966" s="75">
        <v>129</v>
      </c>
      <c r="K966" s="79">
        <v>4.9884259259259265E-3</v>
      </c>
      <c r="L966" s="79">
        <v>6.4837962962962974E-3</v>
      </c>
      <c r="M966" s="79">
        <v>1.5858796296296298E-2</v>
      </c>
      <c r="N966" s="75">
        <v>613</v>
      </c>
      <c r="O966" s="79">
        <v>7.0057870370370381E-2</v>
      </c>
      <c r="P966" s="79">
        <v>9.7092592592592619E-2</v>
      </c>
      <c r="Q966" s="79">
        <v>0.25658333333333327</v>
      </c>
      <c r="R966" s="25">
        <v>506</v>
      </c>
      <c r="S966" s="25">
        <v>57</v>
      </c>
      <c r="T966" s="79">
        <v>6.066188962131077E-2</v>
      </c>
      <c r="U966" s="80">
        <v>538.08164683333337</v>
      </c>
      <c r="V966" s="25">
        <v>6</v>
      </c>
      <c r="W966" s="75">
        <v>24</v>
      </c>
      <c r="X966" s="81">
        <v>0.81263333333333332</v>
      </c>
      <c r="Y966" s="80">
        <v>471.06666666666666</v>
      </c>
    </row>
    <row r="967" spans="1:25" x14ac:dyDescent="0.25">
      <c r="A967" s="75">
        <f t="shared" si="15"/>
        <v>2021</v>
      </c>
      <c r="B967" s="76">
        <v>44431</v>
      </c>
      <c r="C967" s="86">
        <v>44431</v>
      </c>
      <c r="D967" s="77">
        <v>1783</v>
      </c>
      <c r="E967" s="80">
        <v>1369</v>
      </c>
      <c r="F967" s="80">
        <v>755</v>
      </c>
      <c r="G967" s="78">
        <v>0.56000000000000005</v>
      </c>
      <c r="H967" s="78">
        <v>0.61599999999999999</v>
      </c>
      <c r="I967" s="78">
        <v>0.69599999999999995</v>
      </c>
      <c r="J967" s="75">
        <v>126</v>
      </c>
      <c r="K967" s="79">
        <v>5.0000000000000001E-3</v>
      </c>
      <c r="L967" s="79">
        <v>6.6018518518518527E-3</v>
      </c>
      <c r="M967" s="79">
        <v>1.2384259259259258E-2</v>
      </c>
      <c r="N967" s="75">
        <v>559</v>
      </c>
      <c r="O967" s="79">
        <v>9.6030092592592597E-2</v>
      </c>
      <c r="P967" s="79">
        <v>0.14569791666666665</v>
      </c>
      <c r="Q967" s="79">
        <v>0.3602199074074075</v>
      </c>
      <c r="R967" s="25">
        <v>486</v>
      </c>
      <c r="S967" s="25">
        <v>52</v>
      </c>
      <c r="T967" s="79">
        <v>6.8060532929189399E-2</v>
      </c>
      <c r="U967" s="80">
        <v>635.90386283333328</v>
      </c>
      <c r="V967" s="25">
        <v>5</v>
      </c>
      <c r="W967" s="75">
        <v>78</v>
      </c>
      <c r="X967" s="81">
        <v>0.86340000000000006</v>
      </c>
      <c r="Y967" s="80">
        <v>596.43333333333328</v>
      </c>
    </row>
    <row r="968" spans="1:25" x14ac:dyDescent="0.25">
      <c r="A968" s="75">
        <f t="shared" si="15"/>
        <v>2021</v>
      </c>
      <c r="B968" s="76">
        <v>44432</v>
      </c>
      <c r="C968" s="86">
        <v>44432</v>
      </c>
      <c r="D968" s="77">
        <v>1733</v>
      </c>
      <c r="E968" s="80">
        <v>1389</v>
      </c>
      <c r="F968" s="80">
        <v>766</v>
      </c>
      <c r="G968" s="78">
        <v>0.5178571428571429</v>
      </c>
      <c r="H968" s="78">
        <v>0.6071428571428571</v>
      </c>
      <c r="I968" s="78">
        <v>0.6428571428571429</v>
      </c>
      <c r="J968" s="75">
        <v>112</v>
      </c>
      <c r="K968" s="79">
        <v>5.3761574074074076E-3</v>
      </c>
      <c r="L968" s="79">
        <v>7.0572916666666683E-3</v>
      </c>
      <c r="M968" s="79">
        <v>1.678298611111111E-2</v>
      </c>
      <c r="N968" s="75">
        <v>542</v>
      </c>
      <c r="O968" s="79">
        <v>8.8900462962962959E-2</v>
      </c>
      <c r="P968" s="79">
        <v>0.12269502314814817</v>
      </c>
      <c r="Q968" s="79">
        <v>0.33433912037037</v>
      </c>
      <c r="R968" s="25">
        <v>510</v>
      </c>
      <c r="S968" s="25">
        <v>61</v>
      </c>
      <c r="T968" s="79">
        <v>6.0484663485488477E-2</v>
      </c>
      <c r="U968" s="80">
        <v>603.56830400000013</v>
      </c>
      <c r="V968" s="25">
        <v>6</v>
      </c>
      <c r="W968" s="75">
        <v>66</v>
      </c>
      <c r="X968" s="81">
        <v>0.85089999999999988</v>
      </c>
      <c r="Y968" s="80">
        <v>527.68333333333328</v>
      </c>
    </row>
    <row r="969" spans="1:25" x14ac:dyDescent="0.25">
      <c r="A969" s="75">
        <f t="shared" si="15"/>
        <v>2021</v>
      </c>
      <c r="B969" s="76">
        <v>44433</v>
      </c>
      <c r="C969" s="86">
        <v>44433</v>
      </c>
      <c r="D969" s="77">
        <v>1682</v>
      </c>
      <c r="E969" s="80">
        <v>1354</v>
      </c>
      <c r="F969" s="80">
        <v>815</v>
      </c>
      <c r="G969" s="78">
        <v>0.58730158730158732</v>
      </c>
      <c r="H969" s="78">
        <v>0.62698412698412698</v>
      </c>
      <c r="I969" s="78">
        <v>0.70634920634920639</v>
      </c>
      <c r="J969" s="75">
        <v>126</v>
      </c>
      <c r="K969" s="79">
        <v>4.9537037037037032E-3</v>
      </c>
      <c r="L969" s="79">
        <v>6.4525462962962965E-3</v>
      </c>
      <c r="M969" s="79">
        <v>1.1490162037037038E-2</v>
      </c>
      <c r="N969" s="75">
        <v>575</v>
      </c>
      <c r="O969" s="79">
        <v>5.8993055555555562E-2</v>
      </c>
      <c r="P969" s="79">
        <v>8.7961805555555564E-2</v>
      </c>
      <c r="Q969" s="79">
        <v>0.2921006944444442</v>
      </c>
      <c r="R969" s="25">
        <v>536</v>
      </c>
      <c r="S969" s="25">
        <v>55</v>
      </c>
      <c r="T969" s="79">
        <v>5.3921725545171356E-2</v>
      </c>
      <c r="U969" s="80">
        <v>454.65190849999976</v>
      </c>
      <c r="V969" s="25">
        <v>6</v>
      </c>
      <c r="W969" s="75">
        <v>25</v>
      </c>
      <c r="X969" s="81">
        <v>0.86163333333333336</v>
      </c>
      <c r="Y969" s="80">
        <v>533.7833333333333</v>
      </c>
    </row>
    <row r="970" spans="1:25" x14ac:dyDescent="0.25">
      <c r="A970" s="75">
        <f t="shared" si="15"/>
        <v>2021</v>
      </c>
      <c r="B970" s="76">
        <v>44434</v>
      </c>
      <c r="C970" s="86">
        <v>44434</v>
      </c>
      <c r="D970" s="77">
        <v>1807</v>
      </c>
      <c r="E970" s="80">
        <v>1432</v>
      </c>
      <c r="F970" s="80">
        <v>783</v>
      </c>
      <c r="G970" s="78">
        <v>0.51908396946564883</v>
      </c>
      <c r="H970" s="78">
        <v>0.60305343511450382</v>
      </c>
      <c r="I970" s="78">
        <v>0.65648854961832059</v>
      </c>
      <c r="J970" s="75">
        <v>131</v>
      </c>
      <c r="K970" s="79">
        <v>5.3819444444444444E-3</v>
      </c>
      <c r="L970" s="79">
        <v>6.7881944444444439E-3</v>
      </c>
      <c r="M970" s="79">
        <v>1.4832175925925927E-2</v>
      </c>
      <c r="N970" s="75">
        <v>574</v>
      </c>
      <c r="O970" s="79">
        <v>6.8269675925925935E-2</v>
      </c>
      <c r="P970" s="79">
        <v>0.10047164351851853</v>
      </c>
      <c r="Q970" s="79">
        <v>0.31179629629629635</v>
      </c>
      <c r="R970" s="25">
        <v>496</v>
      </c>
      <c r="S970" s="25">
        <v>52</v>
      </c>
      <c r="T970" s="79">
        <v>5.1963422156990666E-2</v>
      </c>
      <c r="U970" s="80">
        <v>552.90553300000033</v>
      </c>
      <c r="V970" s="25">
        <v>6</v>
      </c>
      <c r="W970" s="75">
        <v>98</v>
      </c>
      <c r="X970" s="81">
        <v>0.84693333333333332</v>
      </c>
      <c r="Y970" s="80">
        <v>464.09999999999997</v>
      </c>
    </row>
    <row r="971" spans="1:25" x14ac:dyDescent="0.25">
      <c r="A971" s="75">
        <f t="shared" si="15"/>
        <v>2021</v>
      </c>
      <c r="B971" s="76">
        <v>44435</v>
      </c>
      <c r="C971" s="86">
        <v>44435</v>
      </c>
      <c r="D971" s="77">
        <v>1707</v>
      </c>
      <c r="E971" s="80">
        <v>1423</v>
      </c>
      <c r="F971" s="80">
        <v>755</v>
      </c>
      <c r="G971" s="78">
        <v>0.54629629629629628</v>
      </c>
      <c r="H971" s="78">
        <v>0.54629629629629628</v>
      </c>
      <c r="I971" s="78">
        <v>0.60185185185185186</v>
      </c>
      <c r="J971" s="75">
        <v>108</v>
      </c>
      <c r="K971" s="79">
        <v>5.0868055555555554E-3</v>
      </c>
      <c r="L971" s="79">
        <v>7.3454861111111117E-3</v>
      </c>
      <c r="M971" s="79">
        <v>1.8299768518518521E-2</v>
      </c>
      <c r="N971" s="75">
        <v>561</v>
      </c>
      <c r="O971" s="79">
        <v>7.3564814814814819E-2</v>
      </c>
      <c r="P971" s="79">
        <v>0.10039351851851852</v>
      </c>
      <c r="Q971" s="79">
        <v>0.28644675925925928</v>
      </c>
      <c r="R971" s="25">
        <v>495</v>
      </c>
      <c r="S971" s="25">
        <v>51</v>
      </c>
      <c r="T971" s="79">
        <v>4.4476854251527503E-2</v>
      </c>
      <c r="U971" s="80">
        <v>402.79054266666679</v>
      </c>
      <c r="V971" s="25">
        <v>6</v>
      </c>
      <c r="W971" s="75">
        <v>102</v>
      </c>
      <c r="X971" s="81">
        <v>0.82599999999999996</v>
      </c>
      <c r="Y971" s="80">
        <v>510.55</v>
      </c>
    </row>
    <row r="972" spans="1:25" x14ac:dyDescent="0.25">
      <c r="A972" s="75">
        <f t="shared" si="15"/>
        <v>2021</v>
      </c>
      <c r="B972" s="76">
        <v>44436</v>
      </c>
      <c r="C972" s="86">
        <v>44436</v>
      </c>
      <c r="D972" s="77">
        <v>1710</v>
      </c>
      <c r="E972" s="80">
        <v>1403</v>
      </c>
      <c r="F972" s="80">
        <v>823</v>
      </c>
      <c r="G972" s="78">
        <v>0.59124087591240881</v>
      </c>
      <c r="H972" s="78">
        <v>0.62773722627737227</v>
      </c>
      <c r="I972" s="78">
        <v>0.67153284671532842</v>
      </c>
      <c r="J972" s="75">
        <v>137</v>
      </c>
      <c r="K972" s="79">
        <v>4.3750000000000004E-3</v>
      </c>
      <c r="L972" s="79">
        <v>6.5925925925925943E-3</v>
      </c>
      <c r="M972" s="79">
        <v>1.4083333333333331E-2</v>
      </c>
      <c r="N972" s="75">
        <v>620</v>
      </c>
      <c r="O972" s="79">
        <v>5.0324074074074077E-2</v>
      </c>
      <c r="P972" s="79">
        <v>7.5075231481481486E-2</v>
      </c>
      <c r="Q972" s="79">
        <v>0.23886400462962959</v>
      </c>
      <c r="R972" s="25">
        <v>522</v>
      </c>
      <c r="S972" s="25">
        <v>55</v>
      </c>
      <c r="T972" s="79">
        <v>3.8433825609821622E-2</v>
      </c>
      <c r="U972" s="80">
        <v>351.4855358333333</v>
      </c>
      <c r="V972" s="25">
        <v>5</v>
      </c>
      <c r="W972" s="75">
        <v>23</v>
      </c>
      <c r="X972" s="81">
        <v>0.77726666666666677</v>
      </c>
      <c r="Y972" s="80">
        <v>476.84999999999997</v>
      </c>
    </row>
    <row r="973" spans="1:25" x14ac:dyDescent="0.25">
      <c r="A973" s="75">
        <f t="shared" si="15"/>
        <v>2021</v>
      </c>
      <c r="B973" s="76">
        <v>44437</v>
      </c>
      <c r="C973" s="86">
        <v>44437</v>
      </c>
      <c r="D973" s="77">
        <v>1934</v>
      </c>
      <c r="E973" s="80">
        <v>1518</v>
      </c>
      <c r="F973" s="80">
        <v>848</v>
      </c>
      <c r="G973" s="78">
        <v>0.60606060606060608</v>
      </c>
      <c r="H973" s="78">
        <v>0.64393939393939392</v>
      </c>
      <c r="I973" s="78">
        <v>0.71969696969696972</v>
      </c>
      <c r="J973" s="75">
        <v>132</v>
      </c>
      <c r="K973" s="79">
        <v>4.6006944444444446E-3</v>
      </c>
      <c r="L973" s="79">
        <v>6.2835648148148156E-3</v>
      </c>
      <c r="M973" s="79">
        <v>1.5244791666666663E-2</v>
      </c>
      <c r="N973" s="75">
        <v>632</v>
      </c>
      <c r="O973" s="79">
        <v>5.8495370370370371E-2</v>
      </c>
      <c r="P973" s="79">
        <v>8.4000000000000005E-2</v>
      </c>
      <c r="Q973" s="79">
        <v>0.30243229166666624</v>
      </c>
      <c r="R973" s="25">
        <v>525</v>
      </c>
      <c r="S973" s="25">
        <v>53</v>
      </c>
      <c r="T973" s="79">
        <v>3.4844145250212039E-2</v>
      </c>
      <c r="U973" s="80">
        <v>267.94692749999996</v>
      </c>
      <c r="V973" s="25">
        <v>5</v>
      </c>
      <c r="W973" s="75">
        <v>41</v>
      </c>
      <c r="X973" s="81">
        <v>0.81040000000000001</v>
      </c>
      <c r="Y973" s="80">
        <v>515.98333333333335</v>
      </c>
    </row>
    <row r="974" spans="1:25" x14ac:dyDescent="0.25">
      <c r="A974" s="75">
        <f t="shared" si="15"/>
        <v>2021</v>
      </c>
      <c r="B974" s="76">
        <v>44438</v>
      </c>
      <c r="C974" s="86">
        <v>44438</v>
      </c>
      <c r="D974" s="77">
        <v>1599</v>
      </c>
      <c r="E974" s="80">
        <v>1333</v>
      </c>
      <c r="F974" s="80">
        <v>852</v>
      </c>
      <c r="G974" s="78">
        <v>0.5436893203883495</v>
      </c>
      <c r="H974" s="78">
        <v>0.6310679611650486</v>
      </c>
      <c r="I974" s="78">
        <v>0.68932038834951459</v>
      </c>
      <c r="J974" s="75">
        <v>103</v>
      </c>
      <c r="K974" s="79">
        <v>5.092592592592593E-3</v>
      </c>
      <c r="L974" s="79">
        <v>6.3657407407407404E-3</v>
      </c>
      <c r="M974" s="79">
        <v>1.2841435185185183E-2</v>
      </c>
      <c r="N974" s="75">
        <v>660</v>
      </c>
      <c r="O974" s="79">
        <v>3.1597222222222221E-2</v>
      </c>
      <c r="P974" s="79">
        <v>5.2764467592592609E-2</v>
      </c>
      <c r="Q974" s="79">
        <v>0.24095196759259221</v>
      </c>
      <c r="R974" s="25">
        <v>534</v>
      </c>
      <c r="S974" s="25">
        <v>52</v>
      </c>
      <c r="T974" s="79">
        <v>4.7074331511406858E-2</v>
      </c>
      <c r="U974" s="80">
        <v>423.66526333333314</v>
      </c>
      <c r="V974" s="25">
        <v>5</v>
      </c>
      <c r="W974" s="75">
        <v>3</v>
      </c>
      <c r="X974" s="81">
        <v>0.88243333333333329</v>
      </c>
      <c r="Y974" s="80">
        <v>458.98333333333335</v>
      </c>
    </row>
    <row r="975" spans="1:25" x14ac:dyDescent="0.25">
      <c r="A975" s="75">
        <f t="shared" si="15"/>
        <v>2021</v>
      </c>
      <c r="B975" s="76">
        <v>44439</v>
      </c>
      <c r="C975" s="86">
        <v>44439</v>
      </c>
      <c r="D975" s="77">
        <v>1670</v>
      </c>
      <c r="E975" s="80">
        <v>1380</v>
      </c>
      <c r="F975" s="80">
        <v>792</v>
      </c>
      <c r="G975" s="78">
        <v>0.53191489361702127</v>
      </c>
      <c r="H975" s="78">
        <v>0.57446808510638303</v>
      </c>
      <c r="I975" s="78">
        <v>0.62765957446808507</v>
      </c>
      <c r="J975" s="75">
        <v>95</v>
      </c>
      <c r="K975" s="79">
        <v>5.3472222222222228E-3</v>
      </c>
      <c r="L975" s="79">
        <v>7.0555555555555562E-3</v>
      </c>
      <c r="M975" s="79">
        <v>1.6397569444444444E-2</v>
      </c>
      <c r="N975" s="75">
        <v>612</v>
      </c>
      <c r="O975" s="79">
        <v>6.2731481481481485E-2</v>
      </c>
      <c r="P975" s="79">
        <v>9.5091435185185189E-2</v>
      </c>
      <c r="Q975" s="79">
        <v>0.2919913194444444</v>
      </c>
      <c r="R975" s="25">
        <v>525</v>
      </c>
      <c r="S975" s="25">
        <v>54</v>
      </c>
      <c r="T975" s="79">
        <v>6.2944968159124745E-2</v>
      </c>
      <c r="U975" s="80">
        <v>582.26803566666661</v>
      </c>
      <c r="V975" s="25">
        <v>6</v>
      </c>
      <c r="W975" s="75">
        <v>87</v>
      </c>
      <c r="X975" s="81">
        <v>0.88523333333333332</v>
      </c>
      <c r="Y975" s="80">
        <v>607.85</v>
      </c>
    </row>
    <row r="976" spans="1:25" x14ac:dyDescent="0.25">
      <c r="A976" s="75">
        <f t="shared" si="15"/>
        <v>2021</v>
      </c>
      <c r="B976" s="76">
        <v>44440</v>
      </c>
      <c r="C976" s="86">
        <v>44440</v>
      </c>
      <c r="D976" s="77">
        <v>1629</v>
      </c>
      <c r="E976" s="80">
        <v>1336</v>
      </c>
      <c r="F976" s="80">
        <v>813</v>
      </c>
      <c r="G976" s="78">
        <v>0.532258064516129</v>
      </c>
      <c r="H976" s="78">
        <v>0.63709677419354838</v>
      </c>
      <c r="I976" s="78">
        <v>0.70161290322580649</v>
      </c>
      <c r="J976" s="75">
        <v>124</v>
      </c>
      <c r="K976" s="79">
        <v>5.2199074074074083E-3</v>
      </c>
      <c r="L976" s="79">
        <v>6.4519675925925942E-3</v>
      </c>
      <c r="M976" s="79">
        <v>1.4005208333333331E-2</v>
      </c>
      <c r="N976" s="75">
        <v>586</v>
      </c>
      <c r="O976" s="79">
        <v>6.3657407407407399E-2</v>
      </c>
      <c r="P976" s="79">
        <v>0.10205439814814816</v>
      </c>
      <c r="Q976" s="79">
        <v>0.33647858796296298</v>
      </c>
      <c r="R976" s="25">
        <v>520</v>
      </c>
      <c r="S976" s="25">
        <v>61</v>
      </c>
      <c r="T976" s="79">
        <v>4.6979276633828566E-2</v>
      </c>
      <c r="U976" s="80">
        <v>474.82970266666661</v>
      </c>
      <c r="V976" s="25">
        <v>6</v>
      </c>
      <c r="W976" s="75">
        <v>49</v>
      </c>
      <c r="X976" s="81">
        <v>0.88619999999999999</v>
      </c>
      <c r="Y976" s="80">
        <v>502.61666666666667</v>
      </c>
    </row>
    <row r="977" spans="1:25" x14ac:dyDescent="0.25">
      <c r="A977" s="75">
        <f t="shared" si="15"/>
        <v>2021</v>
      </c>
      <c r="B977" s="76">
        <v>44441</v>
      </c>
      <c r="C977" s="86">
        <v>44441</v>
      </c>
      <c r="D977" s="77">
        <v>1671</v>
      </c>
      <c r="E977" s="80">
        <v>1394</v>
      </c>
      <c r="F977" s="80">
        <v>842</v>
      </c>
      <c r="G977" s="78">
        <v>0.55752212389380529</v>
      </c>
      <c r="H977" s="78">
        <v>0.64601769911504425</v>
      </c>
      <c r="I977" s="78">
        <v>0.70796460176991149</v>
      </c>
      <c r="J977" s="75">
        <v>113</v>
      </c>
      <c r="K977" s="79">
        <v>5.0347222222222225E-3</v>
      </c>
      <c r="L977" s="79">
        <v>6.2731481481481484E-3</v>
      </c>
      <c r="M977" s="79">
        <v>1.5402777777777758E-2</v>
      </c>
      <c r="N977" s="75">
        <v>631</v>
      </c>
      <c r="O977" s="79">
        <v>5.3564814814814822E-2</v>
      </c>
      <c r="P977" s="79">
        <v>9.0324074074074071E-2</v>
      </c>
      <c r="Q977" s="79">
        <v>0.26197337962962963</v>
      </c>
      <c r="R977" s="25">
        <v>541</v>
      </c>
      <c r="S977" s="25">
        <v>70</v>
      </c>
      <c r="T977" s="79">
        <v>4.4347583963477384E-2</v>
      </c>
      <c r="U977" s="80">
        <v>433.41248566666701</v>
      </c>
      <c r="V977" s="25">
        <v>6</v>
      </c>
      <c r="W977" s="75">
        <v>27</v>
      </c>
      <c r="X977" s="81">
        <v>0.86856666666666671</v>
      </c>
      <c r="Y977" s="80">
        <v>513.70000000000005</v>
      </c>
    </row>
    <row r="978" spans="1:25" x14ac:dyDescent="0.25">
      <c r="A978" s="75">
        <f t="shared" si="15"/>
        <v>2021</v>
      </c>
      <c r="B978" s="76">
        <v>44442</v>
      </c>
      <c r="C978" s="86">
        <v>44442</v>
      </c>
      <c r="D978" s="77">
        <v>1656</v>
      </c>
      <c r="E978" s="80">
        <v>1406</v>
      </c>
      <c r="F978" s="80">
        <v>835</v>
      </c>
      <c r="G978" s="78">
        <v>0.51428571428571423</v>
      </c>
      <c r="H978" s="78">
        <v>0.580952380952381</v>
      </c>
      <c r="I978" s="78">
        <v>0.61904761904761907</v>
      </c>
      <c r="J978" s="75">
        <v>106</v>
      </c>
      <c r="K978" s="79">
        <v>5.3067129629629627E-3</v>
      </c>
      <c r="L978" s="79">
        <v>7.9259259259259265E-3</v>
      </c>
      <c r="M978" s="79">
        <v>1.6194444444444445E-2</v>
      </c>
      <c r="N978" s="75">
        <v>613</v>
      </c>
      <c r="O978" s="79">
        <v>5.9166666666666673E-2</v>
      </c>
      <c r="P978" s="79">
        <v>9.0850115740740756E-2</v>
      </c>
      <c r="Q978" s="79">
        <v>0.29560185185185184</v>
      </c>
      <c r="R978" s="25">
        <v>548</v>
      </c>
      <c r="S978" s="25">
        <v>61</v>
      </c>
      <c r="T978" s="79">
        <v>4.4977750981280207E-2</v>
      </c>
      <c r="U978" s="80">
        <v>396.86025716666683</v>
      </c>
      <c r="V978" s="25">
        <v>5</v>
      </c>
      <c r="W978" s="75">
        <v>36</v>
      </c>
      <c r="X978" s="81">
        <v>0.85880000000000001</v>
      </c>
      <c r="Y978" s="80">
        <v>484.33333333333331</v>
      </c>
    </row>
    <row r="979" spans="1:25" x14ac:dyDescent="0.25">
      <c r="A979" s="75">
        <f t="shared" si="15"/>
        <v>2021</v>
      </c>
      <c r="B979" s="76">
        <v>44443</v>
      </c>
      <c r="C979" s="86">
        <v>44443</v>
      </c>
      <c r="D979" s="77">
        <v>2007</v>
      </c>
      <c r="E979" s="80">
        <v>1510</v>
      </c>
      <c r="F979" s="80">
        <v>819</v>
      </c>
      <c r="G979" s="78">
        <v>0.55652173913043479</v>
      </c>
      <c r="H979" s="78">
        <v>0.60869565217391308</v>
      </c>
      <c r="I979" s="78">
        <v>0.66956521739130437</v>
      </c>
      <c r="J979" s="75">
        <v>115</v>
      </c>
      <c r="K979" s="79">
        <v>4.8148148148148152E-3</v>
      </c>
      <c r="L979" s="79">
        <v>6.5821759259259279E-3</v>
      </c>
      <c r="M979" s="79">
        <v>1.5108796296296296E-2</v>
      </c>
      <c r="N979" s="75">
        <v>607</v>
      </c>
      <c r="O979" s="79">
        <v>5.6817129629629627E-2</v>
      </c>
      <c r="P979" s="79">
        <v>0.10207986111111114</v>
      </c>
      <c r="Q979" s="79">
        <v>0.38241782407407382</v>
      </c>
      <c r="R979" s="25">
        <v>527</v>
      </c>
      <c r="S979" s="25">
        <v>47</v>
      </c>
      <c r="T979" s="79">
        <v>4.2872786710085799E-2</v>
      </c>
      <c r="U979" s="80">
        <v>380.06997783333338</v>
      </c>
      <c r="V979" s="25">
        <v>6</v>
      </c>
      <c r="W979" s="75">
        <v>61</v>
      </c>
      <c r="X979" s="81">
        <v>0.80510000000000004</v>
      </c>
      <c r="Y979" s="80">
        <v>473.81666666666666</v>
      </c>
    </row>
    <row r="980" spans="1:25" x14ac:dyDescent="0.25">
      <c r="A980" s="75">
        <f t="shared" si="15"/>
        <v>2021</v>
      </c>
      <c r="B980" s="76">
        <v>44444</v>
      </c>
      <c r="C980" s="86">
        <v>44444</v>
      </c>
      <c r="D980" s="77">
        <v>2179</v>
      </c>
      <c r="E980" s="80">
        <v>1642</v>
      </c>
      <c r="F980" s="80">
        <v>763</v>
      </c>
      <c r="G980" s="78">
        <v>0.53503184713375795</v>
      </c>
      <c r="H980" s="78">
        <v>0.5859872611464968</v>
      </c>
      <c r="I980" s="78">
        <v>0.61783439490445857</v>
      </c>
      <c r="J980" s="75">
        <v>158</v>
      </c>
      <c r="K980" s="79">
        <v>5.3356481481481484E-3</v>
      </c>
      <c r="L980" s="79">
        <v>7.5439814814814814E-3</v>
      </c>
      <c r="M980" s="79">
        <v>1.9768518518518519E-2</v>
      </c>
      <c r="N980" s="75">
        <v>558</v>
      </c>
      <c r="O980" s="79">
        <v>7.9050925925925927E-2</v>
      </c>
      <c r="P980" s="79">
        <v>0.13210416666666677</v>
      </c>
      <c r="Q980" s="79">
        <v>0.4191967592592592</v>
      </c>
      <c r="R980" s="25">
        <v>470</v>
      </c>
      <c r="S980" s="25">
        <v>76</v>
      </c>
      <c r="T980" s="79">
        <v>4.9975701529464706E-2</v>
      </c>
      <c r="U980" s="80">
        <v>420.15831700000018</v>
      </c>
      <c r="V980" s="25">
        <v>6</v>
      </c>
      <c r="W980" s="75">
        <v>117</v>
      </c>
      <c r="X980" s="81">
        <v>0.7897333333333334</v>
      </c>
      <c r="Y980" s="80">
        <v>511.59999999999997</v>
      </c>
    </row>
    <row r="981" spans="1:25" x14ac:dyDescent="0.25">
      <c r="A981" s="75">
        <f t="shared" si="15"/>
        <v>2021</v>
      </c>
      <c r="B981" s="76">
        <v>44445</v>
      </c>
      <c r="C981" s="86">
        <v>44445</v>
      </c>
      <c r="D981" s="77">
        <v>1923</v>
      </c>
      <c r="E981" s="80">
        <v>1570</v>
      </c>
      <c r="F981" s="80">
        <v>706</v>
      </c>
      <c r="G981" s="78">
        <v>0.51639344262295084</v>
      </c>
      <c r="H981" s="78">
        <v>0.56557377049180324</v>
      </c>
      <c r="I981" s="78">
        <v>0.60655737704918034</v>
      </c>
      <c r="J981" s="75">
        <v>122</v>
      </c>
      <c r="K981" s="79">
        <v>5.3530092592592596E-3</v>
      </c>
      <c r="L981" s="79">
        <v>7.7407407407407425E-3</v>
      </c>
      <c r="M981" s="79">
        <v>1.8449074074074076E-2</v>
      </c>
      <c r="N981" s="75">
        <v>515</v>
      </c>
      <c r="O981" s="79">
        <v>9.7731481481481475E-2</v>
      </c>
      <c r="P981" s="79">
        <v>0.14875115740740741</v>
      </c>
      <c r="Q981" s="79">
        <v>0.39111458333333249</v>
      </c>
      <c r="R981" s="25">
        <v>452</v>
      </c>
      <c r="S981" s="25">
        <v>48</v>
      </c>
      <c r="T981" s="79">
        <v>7.466822514781965E-2</v>
      </c>
      <c r="U981" s="80">
        <v>646.59720666666635</v>
      </c>
      <c r="V981" s="25">
        <v>6</v>
      </c>
      <c r="W981" s="75">
        <v>246</v>
      </c>
      <c r="X981" s="81">
        <v>0.79660000000000009</v>
      </c>
      <c r="Y981" s="80">
        <v>539.33333333333337</v>
      </c>
    </row>
    <row r="982" spans="1:25" x14ac:dyDescent="0.25">
      <c r="A982" s="75">
        <f t="shared" si="15"/>
        <v>2021</v>
      </c>
      <c r="B982" s="76">
        <v>44446</v>
      </c>
      <c r="C982" s="86">
        <v>44446</v>
      </c>
      <c r="D982" s="77">
        <v>2004</v>
      </c>
      <c r="E982" s="80">
        <v>1582</v>
      </c>
      <c r="F982" s="80">
        <v>693</v>
      </c>
      <c r="G982" s="78">
        <v>0.52592592592592591</v>
      </c>
      <c r="H982" s="78">
        <v>0.562962962962963</v>
      </c>
      <c r="I982" s="78">
        <v>0.59259259259259256</v>
      </c>
      <c r="J982" s="75">
        <v>135</v>
      </c>
      <c r="K982" s="79">
        <v>5.2893518518518515E-3</v>
      </c>
      <c r="L982" s="79">
        <v>8.3159722222222229E-3</v>
      </c>
      <c r="M982" s="79">
        <v>1.7990740740740741E-2</v>
      </c>
      <c r="N982" s="75">
        <v>501</v>
      </c>
      <c r="O982" s="79">
        <v>0.10760416666666667</v>
      </c>
      <c r="P982" s="79">
        <v>0.16016203703703705</v>
      </c>
      <c r="Q982" s="79">
        <v>0.3812268518518519</v>
      </c>
      <c r="R982" s="25">
        <v>443</v>
      </c>
      <c r="S982" s="25">
        <v>55</v>
      </c>
      <c r="T982" s="79">
        <v>6.9449152868952049E-2</v>
      </c>
      <c r="U982" s="80">
        <v>608.83997766666653</v>
      </c>
      <c r="V982" s="25">
        <v>6</v>
      </c>
      <c r="W982" s="75">
        <v>254</v>
      </c>
      <c r="X982" s="81">
        <v>0.81120000000000003</v>
      </c>
      <c r="Y982" s="80">
        <v>605.36666666666667</v>
      </c>
    </row>
    <row r="983" spans="1:25" x14ac:dyDescent="0.25">
      <c r="A983" s="75">
        <f t="shared" si="15"/>
        <v>2021</v>
      </c>
      <c r="B983" s="76">
        <v>44447</v>
      </c>
      <c r="C983" s="86">
        <v>44447</v>
      </c>
      <c r="D983" s="77">
        <v>1917</v>
      </c>
      <c r="E983" s="80">
        <v>1548</v>
      </c>
      <c r="F983" s="80">
        <v>702</v>
      </c>
      <c r="G983" s="78">
        <v>0.5</v>
      </c>
      <c r="H983" s="78">
        <v>0.5803571428571429</v>
      </c>
      <c r="I983" s="78">
        <v>0.625</v>
      </c>
      <c r="J983" s="75">
        <v>112</v>
      </c>
      <c r="K983" s="79">
        <v>5.4918981481481485E-3</v>
      </c>
      <c r="L983" s="79">
        <v>7.2332175925925932E-3</v>
      </c>
      <c r="M983" s="79">
        <v>1.6334490740740729E-2</v>
      </c>
      <c r="N983" s="75">
        <v>519</v>
      </c>
      <c r="O983" s="79">
        <v>8.9675925925925923E-2</v>
      </c>
      <c r="P983" s="79">
        <v>0.12686284722222224</v>
      </c>
      <c r="Q983" s="79">
        <v>0.35185763888888855</v>
      </c>
      <c r="R983" s="25">
        <v>469</v>
      </c>
      <c r="S983" s="25">
        <v>52</v>
      </c>
      <c r="T983" s="79">
        <v>6.9259329542762385E-2</v>
      </c>
      <c r="U983" s="80">
        <v>647.03970149999941</v>
      </c>
      <c r="V983" s="25">
        <v>6</v>
      </c>
      <c r="W983" s="75">
        <v>204</v>
      </c>
      <c r="X983" s="81">
        <v>0.8169333333333334</v>
      </c>
      <c r="Y983" s="80">
        <v>650.98333333333335</v>
      </c>
    </row>
    <row r="984" spans="1:25" x14ac:dyDescent="0.25">
      <c r="A984" s="75">
        <f t="shared" si="15"/>
        <v>2021</v>
      </c>
      <c r="B984" s="76">
        <v>44448</v>
      </c>
      <c r="C984" s="86">
        <v>44448</v>
      </c>
      <c r="D984" s="77">
        <v>1868</v>
      </c>
      <c r="E984" s="80">
        <v>1476</v>
      </c>
      <c r="F984" s="80">
        <v>707</v>
      </c>
      <c r="G984" s="78">
        <v>0.48333333333333334</v>
      </c>
      <c r="H984" s="78">
        <v>0.56666666666666665</v>
      </c>
      <c r="I984" s="78">
        <v>0.6</v>
      </c>
      <c r="J984" s="75">
        <v>120</v>
      </c>
      <c r="K984" s="79">
        <v>5.6770833333333343E-3</v>
      </c>
      <c r="L984" s="79">
        <v>8.2679398148148148E-3</v>
      </c>
      <c r="M984" s="79">
        <v>1.6236689814814818E-2</v>
      </c>
      <c r="N984" s="75">
        <v>526</v>
      </c>
      <c r="O984" s="79">
        <v>9.0607638888888911E-2</v>
      </c>
      <c r="P984" s="79">
        <v>0.12555555555555556</v>
      </c>
      <c r="Q984" s="79">
        <v>0.27127314814814812</v>
      </c>
      <c r="R984" s="25">
        <v>450</v>
      </c>
      <c r="S984" s="25">
        <v>54</v>
      </c>
      <c r="T984" s="79">
        <v>5.9884489219871308E-2</v>
      </c>
      <c r="U984" s="80">
        <v>553.27748216666657</v>
      </c>
      <c r="V984" s="25">
        <v>6</v>
      </c>
      <c r="W984" s="75">
        <v>206</v>
      </c>
      <c r="X984" s="81">
        <v>0.85099999999999998</v>
      </c>
      <c r="Y984" s="80">
        <v>576.56666666666661</v>
      </c>
    </row>
    <row r="985" spans="1:25" x14ac:dyDescent="0.25">
      <c r="A985" s="75">
        <f t="shared" si="15"/>
        <v>2021</v>
      </c>
      <c r="B985" s="76">
        <v>44449</v>
      </c>
      <c r="C985" s="86">
        <v>44449</v>
      </c>
      <c r="D985" s="77">
        <v>1862</v>
      </c>
      <c r="E985" s="80">
        <v>1501</v>
      </c>
      <c r="F985" s="80">
        <v>728</v>
      </c>
      <c r="G985" s="78">
        <v>0.52800000000000002</v>
      </c>
      <c r="H985" s="78">
        <v>0.6</v>
      </c>
      <c r="I985" s="78">
        <v>0.65600000000000003</v>
      </c>
      <c r="J985" s="75">
        <v>125</v>
      </c>
      <c r="K985" s="79">
        <v>5.2546296296296299E-3</v>
      </c>
      <c r="L985" s="79">
        <v>6.8402777777777793E-3</v>
      </c>
      <c r="M985" s="79">
        <v>1.7780092592592594E-2</v>
      </c>
      <c r="N985" s="75">
        <v>555</v>
      </c>
      <c r="O985" s="79">
        <v>0.10656249999999999</v>
      </c>
      <c r="P985" s="79">
        <v>0.14549421296296297</v>
      </c>
      <c r="Q985" s="79">
        <v>0.39686574074073999</v>
      </c>
      <c r="R985" s="25">
        <v>452</v>
      </c>
      <c r="S985" s="25">
        <v>57</v>
      </c>
      <c r="T985" s="79">
        <v>7.1375962334952719E-2</v>
      </c>
      <c r="U985" s="80">
        <v>616.56276066666726</v>
      </c>
      <c r="V985" s="25">
        <v>6</v>
      </c>
      <c r="W985" s="75">
        <v>174</v>
      </c>
      <c r="X985" s="81">
        <v>0.82563333333333333</v>
      </c>
      <c r="Y985" s="80">
        <v>572.75</v>
      </c>
    </row>
    <row r="986" spans="1:25" x14ac:dyDescent="0.25">
      <c r="A986" s="75">
        <f t="shared" si="15"/>
        <v>2021</v>
      </c>
      <c r="B986" s="76">
        <v>44450</v>
      </c>
      <c r="C986" s="86">
        <v>44450</v>
      </c>
      <c r="D986" s="77">
        <v>1924</v>
      </c>
      <c r="E986" s="80">
        <v>1492</v>
      </c>
      <c r="F986" s="80">
        <v>730</v>
      </c>
      <c r="G986" s="78">
        <v>0.55905511811023623</v>
      </c>
      <c r="H986" s="78">
        <v>0.65354330708661412</v>
      </c>
      <c r="I986" s="78">
        <v>0.70078740157480313</v>
      </c>
      <c r="J986" s="75">
        <v>127</v>
      </c>
      <c r="K986" s="79">
        <v>5.3009259259259268E-3</v>
      </c>
      <c r="L986" s="79">
        <v>6.1655092592592612E-3</v>
      </c>
      <c r="M986" s="79">
        <v>1.4924768518518518E-2</v>
      </c>
      <c r="N986" s="75">
        <v>541</v>
      </c>
      <c r="O986" s="79">
        <v>8.4456018518518514E-2</v>
      </c>
      <c r="P986" s="79">
        <v>0.12420138888888889</v>
      </c>
      <c r="Q986" s="79">
        <v>0.30275462962962962</v>
      </c>
      <c r="R986" s="25">
        <v>444</v>
      </c>
      <c r="S986" s="25">
        <v>54</v>
      </c>
      <c r="T986" s="79">
        <v>4.9717842381675502E-2</v>
      </c>
      <c r="U986" s="80">
        <v>392.18747733333305</v>
      </c>
      <c r="V986" s="25">
        <v>6</v>
      </c>
      <c r="W986" s="75">
        <v>131</v>
      </c>
      <c r="X986" s="81">
        <v>0.77666666666666673</v>
      </c>
      <c r="Y986" s="80">
        <v>549.73333333333335</v>
      </c>
    </row>
    <row r="987" spans="1:25" x14ac:dyDescent="0.25">
      <c r="A987" s="75">
        <f t="shared" si="15"/>
        <v>2021</v>
      </c>
      <c r="B987" s="76">
        <v>44451</v>
      </c>
      <c r="C987" s="86">
        <v>44451</v>
      </c>
      <c r="D987" s="77">
        <v>1941</v>
      </c>
      <c r="E987" s="80">
        <v>1469</v>
      </c>
      <c r="F987" s="80">
        <v>719</v>
      </c>
      <c r="G987" s="78">
        <v>0.51063829787234039</v>
      </c>
      <c r="H987" s="78">
        <v>0.55319148936170215</v>
      </c>
      <c r="I987" s="78">
        <v>0.61702127659574468</v>
      </c>
      <c r="J987" s="75">
        <v>141</v>
      </c>
      <c r="K987" s="79">
        <v>5.5555555555555558E-3</v>
      </c>
      <c r="L987" s="79">
        <v>7.2337962962962963E-3</v>
      </c>
      <c r="M987" s="79">
        <v>1.6620370370370372E-2</v>
      </c>
      <c r="N987" s="75">
        <v>527</v>
      </c>
      <c r="O987" s="79">
        <v>8.7060185185185185E-2</v>
      </c>
      <c r="P987" s="79">
        <v>0.1295277777777778</v>
      </c>
      <c r="Q987" s="79">
        <v>0.35167824074074067</v>
      </c>
      <c r="R987" s="25">
        <v>459</v>
      </c>
      <c r="S987" s="25">
        <v>51</v>
      </c>
      <c r="T987" s="79">
        <v>5.2609760195360226E-2</v>
      </c>
      <c r="U987" s="80">
        <v>419.25470250000018</v>
      </c>
      <c r="V987" s="25">
        <v>6</v>
      </c>
      <c r="W987" s="75">
        <v>108</v>
      </c>
      <c r="X987" s="81">
        <v>0.7697666666666666</v>
      </c>
      <c r="Y987" s="80">
        <v>534.81666666666661</v>
      </c>
    </row>
    <row r="988" spans="1:25" x14ac:dyDescent="0.25">
      <c r="A988" s="75">
        <f t="shared" si="15"/>
        <v>2021</v>
      </c>
      <c r="B988" s="76">
        <v>44452</v>
      </c>
      <c r="C988" s="86">
        <v>44452</v>
      </c>
      <c r="D988" s="77">
        <v>1744</v>
      </c>
      <c r="E988" s="80">
        <v>1419</v>
      </c>
      <c r="F988" s="80">
        <v>697</v>
      </c>
      <c r="G988" s="78">
        <v>0.45669291338582679</v>
      </c>
      <c r="H988" s="78">
        <v>0.51181102362204722</v>
      </c>
      <c r="I988" s="78">
        <v>0.60629921259842523</v>
      </c>
      <c r="J988" s="75">
        <v>127</v>
      </c>
      <c r="K988" s="79">
        <v>6.030092592592593E-3</v>
      </c>
      <c r="L988" s="79">
        <v>7.3611111111111125E-3</v>
      </c>
      <c r="M988" s="79">
        <v>1.6612268518518512E-2</v>
      </c>
      <c r="N988" s="75">
        <v>502</v>
      </c>
      <c r="O988" s="79">
        <v>8.0422453703703711E-2</v>
      </c>
      <c r="P988" s="79">
        <v>0.11945196759259261</v>
      </c>
      <c r="Q988" s="79">
        <v>0.32636111111111105</v>
      </c>
      <c r="R988" s="25">
        <v>452</v>
      </c>
      <c r="S988" s="25">
        <v>55</v>
      </c>
      <c r="T988" s="79">
        <v>7.1576646433285318E-2</v>
      </c>
      <c r="U988" s="80">
        <v>641.38970216666667</v>
      </c>
      <c r="V988" s="25">
        <v>6</v>
      </c>
      <c r="W988" s="75">
        <v>139</v>
      </c>
      <c r="X988" s="81">
        <v>0.82773333333333332</v>
      </c>
      <c r="Y988" s="80">
        <v>484.65</v>
      </c>
    </row>
    <row r="989" spans="1:25" x14ac:dyDescent="0.25">
      <c r="A989" s="75">
        <f t="shared" si="15"/>
        <v>2021</v>
      </c>
      <c r="B989" s="76">
        <v>44453</v>
      </c>
      <c r="C989" s="86">
        <v>44453</v>
      </c>
      <c r="D989" s="77">
        <v>1639</v>
      </c>
      <c r="E989" s="80">
        <v>1368</v>
      </c>
      <c r="F989" s="80">
        <v>778</v>
      </c>
      <c r="G989" s="78">
        <v>0.61940298507462688</v>
      </c>
      <c r="H989" s="78">
        <v>0.66417910447761197</v>
      </c>
      <c r="I989" s="78">
        <v>0.70895522388059706</v>
      </c>
      <c r="J989" s="75">
        <v>134</v>
      </c>
      <c r="K989" s="79">
        <v>4.820601851851852E-3</v>
      </c>
      <c r="L989" s="79">
        <v>5.9843750000000001E-3</v>
      </c>
      <c r="M989" s="79">
        <v>1.4311342592592594E-2</v>
      </c>
      <c r="N989" s="75">
        <v>552</v>
      </c>
      <c r="O989" s="79">
        <v>8.2355324074074074E-2</v>
      </c>
      <c r="P989" s="79">
        <v>0.11179918981481482</v>
      </c>
      <c r="Q989" s="79">
        <v>0.25751793981481463</v>
      </c>
      <c r="R989" s="25">
        <v>497</v>
      </c>
      <c r="S989" s="25">
        <v>57</v>
      </c>
      <c r="T989" s="79">
        <v>4.758888622009836E-2</v>
      </c>
      <c r="U989" s="80">
        <v>482.8663601666666</v>
      </c>
      <c r="V989" s="25">
        <v>6</v>
      </c>
      <c r="W989" s="75">
        <v>84</v>
      </c>
      <c r="X989" s="81">
        <v>0.87290000000000001</v>
      </c>
      <c r="Y989" s="80">
        <v>498.63333333333333</v>
      </c>
    </row>
    <row r="990" spans="1:25" x14ac:dyDescent="0.25">
      <c r="A990" s="75">
        <f t="shared" si="15"/>
        <v>2021</v>
      </c>
      <c r="B990" s="76">
        <v>44454</v>
      </c>
      <c r="C990" s="86">
        <v>44454</v>
      </c>
      <c r="D990" s="77">
        <v>1778</v>
      </c>
      <c r="E990" s="80">
        <v>1420</v>
      </c>
      <c r="F990" s="80">
        <v>842</v>
      </c>
      <c r="G990" s="78">
        <v>0.46853146853146854</v>
      </c>
      <c r="H990" s="78">
        <v>0.51048951048951052</v>
      </c>
      <c r="I990" s="78">
        <v>0.57342657342657344</v>
      </c>
      <c r="J990" s="75">
        <v>143</v>
      </c>
      <c r="K990" s="79">
        <v>6.0879629629629634E-3</v>
      </c>
      <c r="L990" s="79">
        <v>7.7627314814814816E-3</v>
      </c>
      <c r="M990" s="79">
        <v>1.6422453703703713E-2</v>
      </c>
      <c r="N990" s="75">
        <v>597</v>
      </c>
      <c r="O990" s="79">
        <v>6.4953703703703708E-2</v>
      </c>
      <c r="P990" s="79">
        <v>0.10467361111111113</v>
      </c>
      <c r="Q990" s="79">
        <v>0.30462731481481459</v>
      </c>
      <c r="R990" s="25">
        <v>543</v>
      </c>
      <c r="S990" s="25">
        <v>59</v>
      </c>
      <c r="T990" s="79">
        <v>4.8407785942532221E-2</v>
      </c>
      <c r="U990" s="80">
        <v>402.03970433333353</v>
      </c>
      <c r="V990" s="25">
        <v>5</v>
      </c>
      <c r="W990" s="75">
        <v>20</v>
      </c>
      <c r="X990" s="81">
        <v>0.85429999999999995</v>
      </c>
      <c r="Y990" s="80">
        <v>578.79999999999995</v>
      </c>
    </row>
    <row r="991" spans="1:25" x14ac:dyDescent="0.25">
      <c r="A991" s="75">
        <f t="shared" si="15"/>
        <v>2021</v>
      </c>
      <c r="B991" s="76">
        <v>44455</v>
      </c>
      <c r="C991" s="86">
        <v>44455</v>
      </c>
      <c r="D991" s="77">
        <v>1676</v>
      </c>
      <c r="E991" s="80">
        <v>1393</v>
      </c>
      <c r="F991" s="80">
        <v>716</v>
      </c>
      <c r="G991" s="78">
        <v>0.48623853211009177</v>
      </c>
      <c r="H991" s="78">
        <v>0.52293577981651373</v>
      </c>
      <c r="I991" s="78">
        <v>0.60550458715596334</v>
      </c>
      <c r="J991" s="75">
        <v>110</v>
      </c>
      <c r="K991" s="79">
        <v>5.9085648148148144E-3</v>
      </c>
      <c r="L991" s="79">
        <v>7.6643518518518527E-3</v>
      </c>
      <c r="M991" s="79">
        <v>1.6472222222222218E-2</v>
      </c>
      <c r="N991" s="75">
        <v>520</v>
      </c>
      <c r="O991" s="79">
        <v>7.4276620370370375E-2</v>
      </c>
      <c r="P991" s="79">
        <v>0.12188657407407409</v>
      </c>
      <c r="Q991" s="79">
        <v>0.32847974537037034</v>
      </c>
      <c r="R991" s="25">
        <v>467</v>
      </c>
      <c r="S991" s="25">
        <v>54</v>
      </c>
      <c r="T991" s="79">
        <v>5.3474691818019934E-2</v>
      </c>
      <c r="U991" s="80">
        <v>503.38053383333306</v>
      </c>
      <c r="V991" s="25">
        <v>6</v>
      </c>
      <c r="W991" s="75">
        <v>106</v>
      </c>
      <c r="X991" s="81">
        <v>0.8440333333333333</v>
      </c>
      <c r="Y991" s="80">
        <v>559.25</v>
      </c>
    </row>
    <row r="992" spans="1:25" x14ac:dyDescent="0.25">
      <c r="A992" s="75">
        <f t="shared" si="15"/>
        <v>2021</v>
      </c>
      <c r="B992" s="76">
        <v>44456</v>
      </c>
      <c r="C992" s="86">
        <v>44456</v>
      </c>
      <c r="D992" s="77">
        <v>1719</v>
      </c>
      <c r="E992" s="80">
        <v>1388</v>
      </c>
      <c r="F992" s="80">
        <v>752</v>
      </c>
      <c r="G992" s="78">
        <v>0.38596491228070173</v>
      </c>
      <c r="H992" s="78">
        <v>0.49122807017543857</v>
      </c>
      <c r="I992" s="78">
        <v>0.57017543859649122</v>
      </c>
      <c r="J992" s="75">
        <v>114</v>
      </c>
      <c r="K992" s="79">
        <v>6.3657407407407404E-3</v>
      </c>
      <c r="L992" s="79">
        <v>7.7395833333333336E-3</v>
      </c>
      <c r="M992" s="79">
        <v>1.3652199074074074E-2</v>
      </c>
      <c r="N992" s="75">
        <v>560</v>
      </c>
      <c r="O992" s="79">
        <v>7.3344907407407414E-2</v>
      </c>
      <c r="P992" s="79">
        <v>0.10947337962962965</v>
      </c>
      <c r="Q992" s="79">
        <v>0.29542129629629582</v>
      </c>
      <c r="R992" s="25">
        <v>500</v>
      </c>
      <c r="S992" s="25">
        <v>47</v>
      </c>
      <c r="T992" s="79">
        <v>3.8850132352141763E-2</v>
      </c>
      <c r="U992" s="80">
        <v>344.94581516666659</v>
      </c>
      <c r="V992" s="25">
        <v>6</v>
      </c>
      <c r="W992" s="75">
        <v>80</v>
      </c>
      <c r="X992" s="81">
        <v>0.80270000000000008</v>
      </c>
      <c r="Y992" s="80">
        <v>474.0333333333333</v>
      </c>
    </row>
    <row r="993" spans="1:25" x14ac:dyDescent="0.25">
      <c r="A993" s="75">
        <f t="shared" si="15"/>
        <v>2021</v>
      </c>
      <c r="B993" s="76">
        <v>44457</v>
      </c>
      <c r="C993" s="86">
        <v>44457</v>
      </c>
      <c r="D993" s="77">
        <v>1812</v>
      </c>
      <c r="E993" s="80">
        <v>1423</v>
      </c>
      <c r="F993" s="80">
        <v>758</v>
      </c>
      <c r="G993" s="78">
        <v>0.52272727272727271</v>
      </c>
      <c r="H993" s="78">
        <v>0.59848484848484851</v>
      </c>
      <c r="I993" s="78">
        <v>0.65909090909090906</v>
      </c>
      <c r="J993" s="75">
        <v>132</v>
      </c>
      <c r="K993" s="79">
        <v>5.2372685185185187E-3</v>
      </c>
      <c r="L993" s="79">
        <v>6.828703703703704E-3</v>
      </c>
      <c r="M993" s="79">
        <v>1.6148726851851841E-2</v>
      </c>
      <c r="N993" s="75">
        <v>573</v>
      </c>
      <c r="O993" s="79">
        <v>8.2893518518518519E-2</v>
      </c>
      <c r="P993" s="79">
        <v>0.11251851851851853</v>
      </c>
      <c r="Q993" s="79">
        <v>0.28588831018518507</v>
      </c>
      <c r="R993" s="25">
        <v>487</v>
      </c>
      <c r="S993" s="25">
        <v>50</v>
      </c>
      <c r="T993" s="79">
        <v>3.5734384438065384E-2</v>
      </c>
      <c r="U993" s="80">
        <v>266.34637950000001</v>
      </c>
      <c r="V993" s="25">
        <v>6</v>
      </c>
      <c r="W993" s="75">
        <v>60</v>
      </c>
      <c r="X993" s="81">
        <v>0.76413333333333344</v>
      </c>
      <c r="Y993" s="80">
        <v>477.38333333333333</v>
      </c>
    </row>
    <row r="994" spans="1:25" x14ac:dyDescent="0.25">
      <c r="A994" s="75">
        <f t="shared" si="15"/>
        <v>2021</v>
      </c>
      <c r="B994" s="76">
        <v>44458</v>
      </c>
      <c r="C994" s="86">
        <v>44458</v>
      </c>
      <c r="D994" s="77">
        <v>1854</v>
      </c>
      <c r="E994" s="80">
        <v>1463</v>
      </c>
      <c r="F994" s="80">
        <v>757</v>
      </c>
      <c r="G994" s="78">
        <v>0.47333333333333333</v>
      </c>
      <c r="H994" s="78">
        <v>0.52666666666666662</v>
      </c>
      <c r="I994" s="78">
        <v>0.57999999999999996</v>
      </c>
      <c r="J994" s="75">
        <v>150</v>
      </c>
      <c r="K994" s="79">
        <v>5.7696759259259264E-3</v>
      </c>
      <c r="L994" s="79">
        <v>7.8188657407407425E-3</v>
      </c>
      <c r="M994" s="79">
        <v>1.724884259259259E-2</v>
      </c>
      <c r="N994" s="75">
        <v>544</v>
      </c>
      <c r="O994" s="79">
        <v>8.6932870370370383E-2</v>
      </c>
      <c r="P994" s="79">
        <v>0.13293634259259257</v>
      </c>
      <c r="Q994" s="79">
        <v>0.39817592592592593</v>
      </c>
      <c r="R994" s="25">
        <v>467</v>
      </c>
      <c r="S994" s="25">
        <v>55</v>
      </c>
      <c r="T994" s="79">
        <v>4.9744132946885164E-2</v>
      </c>
      <c r="U994" s="80">
        <v>393.93387366666656</v>
      </c>
      <c r="V994" s="25">
        <v>6</v>
      </c>
      <c r="W994" s="75">
        <v>76</v>
      </c>
      <c r="X994" s="81">
        <v>0.74966666666666659</v>
      </c>
      <c r="Y994" s="80">
        <v>437.43333333333334</v>
      </c>
    </row>
    <row r="995" spans="1:25" x14ac:dyDescent="0.25">
      <c r="A995" s="75">
        <f t="shared" si="15"/>
        <v>2021</v>
      </c>
      <c r="B995" s="76">
        <v>44459</v>
      </c>
      <c r="C995" s="86">
        <v>44459</v>
      </c>
      <c r="D995" s="77">
        <v>1815</v>
      </c>
      <c r="E995" s="80">
        <v>1469</v>
      </c>
      <c r="F995" s="80">
        <v>759</v>
      </c>
      <c r="G995" s="78">
        <v>0.58208955223880599</v>
      </c>
      <c r="H995" s="78">
        <v>0.61940298507462688</v>
      </c>
      <c r="I995" s="78">
        <v>0.65671641791044777</v>
      </c>
      <c r="J995" s="75">
        <v>134</v>
      </c>
      <c r="K995" s="79">
        <v>5.2083333333333339E-3</v>
      </c>
      <c r="L995" s="79">
        <v>6.8437500000000009E-3</v>
      </c>
      <c r="M995" s="79">
        <v>1.4739004629629631E-2</v>
      </c>
      <c r="N995" s="75">
        <v>557</v>
      </c>
      <c r="O995" s="79">
        <v>8.8414351851851855E-2</v>
      </c>
      <c r="P995" s="79">
        <v>0.12579398148148152</v>
      </c>
      <c r="Q995" s="79">
        <v>0.28321296296296294</v>
      </c>
      <c r="R995" s="25">
        <v>492</v>
      </c>
      <c r="S995" s="25">
        <v>62</v>
      </c>
      <c r="T995" s="79">
        <v>6.4494706493839829E-2</v>
      </c>
      <c r="U995" s="80">
        <v>594.49081100000001</v>
      </c>
      <c r="V995" s="25">
        <v>6</v>
      </c>
      <c r="W995" s="75">
        <v>110</v>
      </c>
      <c r="X995" s="81">
        <v>0.84506666666666674</v>
      </c>
      <c r="Y995" s="80">
        <v>576.31666666666661</v>
      </c>
    </row>
    <row r="996" spans="1:25" x14ac:dyDescent="0.25">
      <c r="A996" s="75">
        <f t="shared" si="15"/>
        <v>2021</v>
      </c>
      <c r="B996" s="76">
        <v>44460</v>
      </c>
      <c r="C996" s="86">
        <v>44460</v>
      </c>
      <c r="D996" s="77">
        <v>1672</v>
      </c>
      <c r="E996" s="80">
        <v>1399</v>
      </c>
      <c r="F996" s="80">
        <v>757</v>
      </c>
      <c r="G996" s="78">
        <v>0.62878787878787878</v>
      </c>
      <c r="H996" s="78">
        <v>0.68939393939393945</v>
      </c>
      <c r="I996" s="78">
        <v>0.71212121212121215</v>
      </c>
      <c r="J996" s="75">
        <v>132</v>
      </c>
      <c r="K996" s="79">
        <v>4.5775462962962966E-3</v>
      </c>
      <c r="L996" s="79">
        <v>5.8229166666666681E-3</v>
      </c>
      <c r="M996" s="79">
        <v>1.5597800925925913E-2</v>
      </c>
      <c r="N996" s="75">
        <v>537</v>
      </c>
      <c r="O996" s="79">
        <v>9.2962962962962969E-2</v>
      </c>
      <c r="P996" s="79">
        <v>0.14449305555555558</v>
      </c>
      <c r="Q996" s="79">
        <v>0.33079861111111108</v>
      </c>
      <c r="R996" s="25">
        <v>507</v>
      </c>
      <c r="S996" s="25">
        <v>49</v>
      </c>
      <c r="T996" s="79">
        <v>5.5056558344162849E-2</v>
      </c>
      <c r="U996" s="80">
        <v>520.92885916666637</v>
      </c>
      <c r="V996" s="25">
        <v>6</v>
      </c>
      <c r="W996" s="75">
        <v>67</v>
      </c>
      <c r="X996" s="81">
        <v>0.8615666666666667</v>
      </c>
      <c r="Y996" s="80">
        <v>572.33333333333337</v>
      </c>
    </row>
    <row r="997" spans="1:25" x14ac:dyDescent="0.25">
      <c r="A997" s="75">
        <f t="shared" si="15"/>
        <v>2021</v>
      </c>
      <c r="B997" s="76">
        <v>44461</v>
      </c>
      <c r="C997" s="86">
        <v>44461</v>
      </c>
      <c r="D997" s="77">
        <v>1628</v>
      </c>
      <c r="E997" s="80">
        <v>1329</v>
      </c>
      <c r="F997" s="80">
        <v>760</v>
      </c>
      <c r="G997" s="78">
        <v>0.46666666666666667</v>
      </c>
      <c r="H997" s="78">
        <v>0.51851851851851849</v>
      </c>
      <c r="I997" s="78">
        <v>0.61481481481481481</v>
      </c>
      <c r="J997" s="75">
        <v>135</v>
      </c>
      <c r="K997" s="79">
        <v>6.1111111111111114E-3</v>
      </c>
      <c r="L997" s="79">
        <v>7.1944444444444443E-3</v>
      </c>
      <c r="M997" s="79">
        <v>1.6061342592592592E-2</v>
      </c>
      <c r="N997" s="75">
        <v>535</v>
      </c>
      <c r="O997" s="79">
        <v>8.1319444444444444E-2</v>
      </c>
      <c r="P997" s="79">
        <v>0.1234525462962963</v>
      </c>
      <c r="Q997" s="79">
        <v>0.30679282407407404</v>
      </c>
      <c r="R997" s="25">
        <v>488</v>
      </c>
      <c r="S997" s="25">
        <v>53</v>
      </c>
      <c r="T997" s="79">
        <v>5.5368071215699623E-2</v>
      </c>
      <c r="U997" s="80">
        <v>539.0030331666668</v>
      </c>
      <c r="V997" s="25">
        <v>6</v>
      </c>
      <c r="W997" s="75">
        <v>31</v>
      </c>
      <c r="X997" s="81">
        <v>0.85983333333333334</v>
      </c>
      <c r="Y997" s="80">
        <v>572.98333333333335</v>
      </c>
    </row>
    <row r="998" spans="1:25" x14ac:dyDescent="0.25">
      <c r="A998" s="75">
        <f t="shared" si="15"/>
        <v>2021</v>
      </c>
      <c r="B998" s="76">
        <v>44462</v>
      </c>
      <c r="C998" s="86">
        <v>44462</v>
      </c>
      <c r="D998" s="77">
        <v>1544</v>
      </c>
      <c r="E998" s="80">
        <v>1294</v>
      </c>
      <c r="F998" s="80">
        <v>727</v>
      </c>
      <c r="G998" s="78">
        <v>0.5572519083969466</v>
      </c>
      <c r="H998" s="78">
        <v>0.58778625954198471</v>
      </c>
      <c r="I998" s="78">
        <v>0.64885496183206104</v>
      </c>
      <c r="J998" s="75">
        <v>131</v>
      </c>
      <c r="K998" s="79">
        <v>5.0694444444444441E-3</v>
      </c>
      <c r="L998" s="79">
        <v>6.9675925925925929E-3</v>
      </c>
      <c r="M998" s="79">
        <v>1.285300925925926E-2</v>
      </c>
      <c r="N998" s="75">
        <v>516</v>
      </c>
      <c r="O998" s="79">
        <v>5.8854166666666666E-2</v>
      </c>
      <c r="P998" s="79">
        <v>9.5853587962962963E-2</v>
      </c>
      <c r="Q998" s="79">
        <v>0.29250289351851849</v>
      </c>
      <c r="R998" s="25">
        <v>488</v>
      </c>
      <c r="S998" s="25">
        <v>53</v>
      </c>
      <c r="T998" s="79">
        <v>5.3038856239851565E-2</v>
      </c>
      <c r="U998" s="80">
        <v>471.93970349999995</v>
      </c>
      <c r="V998" s="25">
        <v>6</v>
      </c>
      <c r="W998" s="75">
        <v>73</v>
      </c>
      <c r="X998" s="81">
        <v>0.83513333333333328</v>
      </c>
      <c r="Y998" s="80">
        <v>477.55</v>
      </c>
    </row>
    <row r="999" spans="1:25" x14ac:dyDescent="0.25">
      <c r="A999" s="75">
        <f t="shared" si="15"/>
        <v>2021</v>
      </c>
      <c r="B999" s="76">
        <v>44463</v>
      </c>
      <c r="C999" s="86">
        <v>44463</v>
      </c>
      <c r="D999" s="77">
        <v>1662</v>
      </c>
      <c r="E999" s="80">
        <v>1361</v>
      </c>
      <c r="F999" s="80">
        <v>795</v>
      </c>
      <c r="G999" s="78">
        <v>0.50735294117647056</v>
      </c>
      <c r="H999" s="78">
        <v>0.55882352941176472</v>
      </c>
      <c r="I999" s="78">
        <v>0.66911764705882348</v>
      </c>
      <c r="J999" s="75">
        <v>136</v>
      </c>
      <c r="K999" s="79">
        <v>5.5092592592592598E-3</v>
      </c>
      <c r="L999" s="79">
        <v>6.9039351851851857E-3</v>
      </c>
      <c r="M999" s="79">
        <v>1.6585648148148151E-2</v>
      </c>
      <c r="N999" s="75">
        <v>578</v>
      </c>
      <c r="O999" s="79">
        <v>6.2552083333333328E-2</v>
      </c>
      <c r="P999" s="79">
        <v>9.4366319444444444E-2</v>
      </c>
      <c r="Q999" s="79">
        <v>0.28581597222222205</v>
      </c>
      <c r="R999" s="25">
        <v>509</v>
      </c>
      <c r="S999" s="25">
        <v>59</v>
      </c>
      <c r="T999" s="79">
        <v>3.9099538497574964E-2</v>
      </c>
      <c r="U999" s="80">
        <v>326.68747699999983</v>
      </c>
      <c r="V999" s="25">
        <v>6</v>
      </c>
      <c r="W999" s="75">
        <v>18</v>
      </c>
      <c r="X999" s="81">
        <v>0.79746666666666677</v>
      </c>
      <c r="Y999" s="80">
        <v>501.45</v>
      </c>
    </row>
    <row r="1000" spans="1:25" x14ac:dyDescent="0.25">
      <c r="A1000" s="75">
        <f t="shared" si="15"/>
        <v>2021</v>
      </c>
      <c r="B1000" s="76">
        <v>44464</v>
      </c>
      <c r="C1000" s="86">
        <v>44464</v>
      </c>
      <c r="D1000" s="77">
        <v>1954</v>
      </c>
      <c r="E1000" s="80">
        <v>1535</v>
      </c>
      <c r="F1000" s="80">
        <v>787</v>
      </c>
      <c r="G1000" s="78">
        <v>0.52439024390243905</v>
      </c>
      <c r="H1000" s="78">
        <v>0.59146341463414631</v>
      </c>
      <c r="I1000" s="78">
        <v>0.6402439024390244</v>
      </c>
      <c r="J1000" s="75">
        <v>164</v>
      </c>
      <c r="K1000" s="79">
        <v>5.3182870370370372E-3</v>
      </c>
      <c r="L1000" s="79">
        <v>7.2031250000000003E-3</v>
      </c>
      <c r="M1000" s="79">
        <v>1.6677662037037036E-2</v>
      </c>
      <c r="N1000" s="75">
        <v>572</v>
      </c>
      <c r="O1000" s="79">
        <v>7.6649305555555561E-2</v>
      </c>
      <c r="P1000" s="79">
        <v>0.11611226851851855</v>
      </c>
      <c r="Q1000" s="79">
        <v>0.28232870370370333</v>
      </c>
      <c r="R1000" s="25">
        <v>475</v>
      </c>
      <c r="S1000" s="25">
        <v>68</v>
      </c>
      <c r="T1000" s="79">
        <v>4.0185594490934444E-2</v>
      </c>
      <c r="U1000" s="80">
        <v>307.33636666666666</v>
      </c>
      <c r="V1000" s="25">
        <v>6</v>
      </c>
      <c r="W1000" s="75">
        <v>42</v>
      </c>
      <c r="X1000" s="81">
        <v>0.74903333333333333</v>
      </c>
      <c r="Y1000" s="80">
        <v>433.59999999999997</v>
      </c>
    </row>
    <row r="1001" spans="1:25" x14ac:dyDescent="0.25">
      <c r="A1001" s="75">
        <f t="shared" si="15"/>
        <v>2021</v>
      </c>
      <c r="B1001" s="76">
        <v>44465</v>
      </c>
      <c r="C1001" s="86">
        <v>44465</v>
      </c>
      <c r="D1001" s="77">
        <v>1751</v>
      </c>
      <c r="E1001" s="80">
        <v>1397</v>
      </c>
      <c r="F1001" s="80">
        <v>740</v>
      </c>
      <c r="G1001" s="78">
        <v>0.57432432432432434</v>
      </c>
      <c r="H1001" s="78">
        <v>0.63513513513513509</v>
      </c>
      <c r="I1001" s="78">
        <v>0.66891891891891897</v>
      </c>
      <c r="J1001" s="75">
        <v>148</v>
      </c>
      <c r="K1001" s="79">
        <v>4.7048611111111119E-3</v>
      </c>
      <c r="L1001" s="79">
        <v>6.4762731481481477E-3</v>
      </c>
      <c r="M1001" s="79">
        <v>1.5609953703703706E-2</v>
      </c>
      <c r="N1001" s="75">
        <v>549</v>
      </c>
      <c r="O1001" s="79">
        <v>0.10142361111111112</v>
      </c>
      <c r="P1001" s="79">
        <v>0.1323148148148148</v>
      </c>
      <c r="Q1001" s="79">
        <v>0.29279166666666673</v>
      </c>
      <c r="R1001" s="25">
        <v>456</v>
      </c>
      <c r="S1001" s="25">
        <v>64</v>
      </c>
      <c r="T1001" s="79">
        <v>6.1787271499031723E-2</v>
      </c>
      <c r="U1001" s="80">
        <v>479.35526216666671</v>
      </c>
      <c r="V1001" s="25">
        <v>6</v>
      </c>
      <c r="W1001" s="75">
        <v>52</v>
      </c>
      <c r="X1001" s="81">
        <v>0.77739999999999998</v>
      </c>
      <c r="Y1001" s="80">
        <v>446.84999999999997</v>
      </c>
    </row>
    <row r="1002" spans="1:25" x14ac:dyDescent="0.25">
      <c r="A1002" s="75">
        <f t="shared" si="15"/>
        <v>2021</v>
      </c>
      <c r="B1002" s="76">
        <v>44466</v>
      </c>
      <c r="C1002" s="86">
        <v>44466</v>
      </c>
      <c r="D1002" s="77">
        <v>1530</v>
      </c>
      <c r="E1002" s="80">
        <v>1276</v>
      </c>
      <c r="F1002" s="80">
        <v>702</v>
      </c>
      <c r="G1002" s="78">
        <v>0.52884615384615385</v>
      </c>
      <c r="H1002" s="78">
        <v>0.57692307692307687</v>
      </c>
      <c r="I1002" s="78">
        <v>0.63461538461538458</v>
      </c>
      <c r="J1002" s="75">
        <v>104</v>
      </c>
      <c r="K1002" s="79">
        <v>5.2025462962962971E-3</v>
      </c>
      <c r="L1002" s="79">
        <v>7.240740740740742E-3</v>
      </c>
      <c r="M1002" s="79">
        <v>1.7763310185185177E-2</v>
      </c>
      <c r="N1002" s="75">
        <v>512</v>
      </c>
      <c r="O1002" s="79">
        <v>6.7858796296296306E-2</v>
      </c>
      <c r="P1002" s="79">
        <v>9.4509837962962986E-2</v>
      </c>
      <c r="Q1002" s="79">
        <v>0.2833877314814815</v>
      </c>
      <c r="R1002" s="25">
        <v>441</v>
      </c>
      <c r="S1002" s="25">
        <v>53</v>
      </c>
      <c r="T1002" s="79">
        <v>7.078283477321809E-2</v>
      </c>
      <c r="U1002" s="80">
        <v>679.62970349999978</v>
      </c>
      <c r="V1002" s="25">
        <v>6</v>
      </c>
      <c r="W1002" s="75">
        <v>13</v>
      </c>
      <c r="X1002" s="81">
        <v>0.83113333333333339</v>
      </c>
      <c r="Y1002" s="80">
        <v>540.54999999999995</v>
      </c>
    </row>
    <row r="1003" spans="1:25" x14ac:dyDescent="0.25">
      <c r="A1003" s="75">
        <f t="shared" si="15"/>
        <v>2021</v>
      </c>
      <c r="B1003" s="76">
        <v>44467</v>
      </c>
      <c r="C1003" s="86">
        <v>44467</v>
      </c>
      <c r="D1003" s="77">
        <v>1510</v>
      </c>
      <c r="E1003" s="80">
        <v>1238</v>
      </c>
      <c r="F1003" s="80">
        <v>730</v>
      </c>
      <c r="G1003" s="78">
        <v>0.46456692913385828</v>
      </c>
      <c r="H1003" s="78">
        <v>0.55905511811023623</v>
      </c>
      <c r="I1003" s="78">
        <v>0.63779527559055116</v>
      </c>
      <c r="J1003" s="75">
        <v>127</v>
      </c>
      <c r="K1003" s="79">
        <v>5.7870370370370376E-3</v>
      </c>
      <c r="L1003" s="79">
        <v>7.0798611111111106E-3</v>
      </c>
      <c r="M1003" s="79">
        <v>1.6479166666666666E-2</v>
      </c>
      <c r="N1003" s="75">
        <v>512</v>
      </c>
      <c r="O1003" s="79">
        <v>5.950231481481482E-2</v>
      </c>
      <c r="P1003" s="79">
        <v>8.2796875000000034E-2</v>
      </c>
      <c r="Q1003" s="79">
        <v>0.29393171296296294</v>
      </c>
      <c r="R1003" s="25">
        <v>448</v>
      </c>
      <c r="S1003" s="25">
        <v>60</v>
      </c>
      <c r="T1003" s="79">
        <v>5.2670786169623028E-2</v>
      </c>
      <c r="U1003" s="80">
        <v>445.49414999999999</v>
      </c>
      <c r="V1003" s="25">
        <v>6</v>
      </c>
      <c r="W1003" s="75">
        <v>5</v>
      </c>
      <c r="X1003" s="81">
        <v>0.84496666666666664</v>
      </c>
      <c r="Y1003" s="80">
        <v>429.46666666666664</v>
      </c>
    </row>
    <row r="1004" spans="1:25" x14ac:dyDescent="0.25">
      <c r="A1004" s="75">
        <f t="shared" si="15"/>
        <v>2021</v>
      </c>
      <c r="B1004" s="76">
        <v>44468</v>
      </c>
      <c r="C1004" s="86">
        <v>44468</v>
      </c>
      <c r="D1004" s="77">
        <v>1481</v>
      </c>
      <c r="E1004" s="80">
        <v>1231</v>
      </c>
      <c r="F1004" s="80">
        <v>756</v>
      </c>
      <c r="G1004" s="78">
        <v>0.5572519083969466</v>
      </c>
      <c r="H1004" s="78">
        <v>0.62595419847328249</v>
      </c>
      <c r="I1004" s="78">
        <v>0.69465648854961837</v>
      </c>
      <c r="J1004" s="75">
        <v>131</v>
      </c>
      <c r="K1004" s="79">
        <v>5.0578703703703706E-3</v>
      </c>
      <c r="L1004" s="79">
        <v>6.7129629629629631E-3</v>
      </c>
      <c r="M1004" s="79">
        <v>1.5399305555555555E-2</v>
      </c>
      <c r="N1004" s="75">
        <v>530</v>
      </c>
      <c r="O1004" s="79">
        <v>4.3605324074074081E-2</v>
      </c>
      <c r="P1004" s="79">
        <v>6.827604166666669E-2</v>
      </c>
      <c r="Q1004" s="79">
        <v>0.23877199074074054</v>
      </c>
      <c r="R1004" s="25">
        <v>491</v>
      </c>
      <c r="S1004" s="25">
        <v>83</v>
      </c>
      <c r="T1004" s="79">
        <v>4.9035254803469486E-2</v>
      </c>
      <c r="U1004" s="80">
        <v>463.50859166666646</v>
      </c>
      <c r="V1004" s="25">
        <v>6</v>
      </c>
      <c r="W1004" s="75">
        <v>5</v>
      </c>
      <c r="X1004" s="81">
        <v>0.87816666666666665</v>
      </c>
      <c r="Y1004" s="80">
        <v>619.38333333333333</v>
      </c>
    </row>
    <row r="1005" spans="1:25" x14ac:dyDescent="0.25">
      <c r="A1005" s="75">
        <f t="shared" si="15"/>
        <v>2021</v>
      </c>
      <c r="B1005" s="76">
        <v>44469</v>
      </c>
      <c r="C1005" s="86">
        <v>44469</v>
      </c>
      <c r="D1005" s="77">
        <v>1654</v>
      </c>
      <c r="E1005" s="80">
        <v>1397</v>
      </c>
      <c r="F1005" s="80">
        <v>806</v>
      </c>
      <c r="G1005" s="78">
        <v>0.53600000000000003</v>
      </c>
      <c r="H1005" s="78">
        <v>0.6</v>
      </c>
      <c r="I1005" s="78">
        <v>0.64800000000000002</v>
      </c>
      <c r="J1005" s="75">
        <v>125</v>
      </c>
      <c r="K1005" s="79">
        <v>5.2662037037037035E-3</v>
      </c>
      <c r="L1005" s="79">
        <v>6.9513888888888906E-3</v>
      </c>
      <c r="M1005" s="79">
        <v>1.4983796296296297E-2</v>
      </c>
      <c r="N1005" s="75">
        <v>579</v>
      </c>
      <c r="O1005" s="79">
        <v>6.3472222222222235E-2</v>
      </c>
      <c r="P1005" s="79">
        <v>9.6391203703703687E-2</v>
      </c>
      <c r="Q1005" s="79">
        <v>0.36635300925925945</v>
      </c>
      <c r="R1005" s="25">
        <v>505</v>
      </c>
      <c r="S1005" s="25">
        <v>84</v>
      </c>
      <c r="T1005" s="79">
        <v>4.6362275257400241E-2</v>
      </c>
      <c r="U1005" s="80">
        <v>387.01386983333322</v>
      </c>
      <c r="V1005" s="25">
        <v>6</v>
      </c>
      <c r="W1005" s="75">
        <v>10</v>
      </c>
      <c r="X1005" s="81">
        <v>0.84596666666666664</v>
      </c>
      <c r="Y1005" s="80">
        <v>550.5</v>
      </c>
    </row>
    <row r="1006" spans="1:25" x14ac:dyDescent="0.25">
      <c r="A1006" s="75">
        <f t="shared" si="15"/>
        <v>2021</v>
      </c>
      <c r="B1006" s="76">
        <v>44470</v>
      </c>
      <c r="C1006" s="86">
        <v>44470</v>
      </c>
      <c r="D1006" s="77">
        <v>1776</v>
      </c>
      <c r="E1006" s="80">
        <v>1471</v>
      </c>
      <c r="F1006" s="80">
        <v>768</v>
      </c>
      <c r="G1006" s="78">
        <v>0.45774647887323944</v>
      </c>
      <c r="H1006" s="78">
        <v>0.528169014084507</v>
      </c>
      <c r="I1006" s="78">
        <v>0.58450704225352113</v>
      </c>
      <c r="J1006" s="75">
        <v>142</v>
      </c>
      <c r="K1006" s="79">
        <v>5.9143518518518512E-3</v>
      </c>
      <c r="L1006" s="79">
        <v>7.5920138888888895E-3</v>
      </c>
      <c r="M1006" s="79">
        <v>1.7313078703703702E-2</v>
      </c>
      <c r="N1006" s="75">
        <v>552</v>
      </c>
      <c r="O1006" s="79">
        <v>7.8935185185185178E-2</v>
      </c>
      <c r="P1006" s="79">
        <v>0.11858043981481484</v>
      </c>
      <c r="Q1006" s="79">
        <v>0.29739525462962929</v>
      </c>
      <c r="R1006" s="25">
        <v>499</v>
      </c>
      <c r="S1006" s="25">
        <v>49</v>
      </c>
      <c r="T1006" s="79">
        <v>4.6408026575335048E-2</v>
      </c>
      <c r="U1006" s="80">
        <v>441.30442833333325</v>
      </c>
      <c r="V1006" s="25">
        <v>7</v>
      </c>
      <c r="W1006" s="75">
        <v>45</v>
      </c>
      <c r="X1006" s="81">
        <v>0.81023333333333325</v>
      </c>
      <c r="Y1006" s="80">
        <v>500.66666666666669</v>
      </c>
    </row>
    <row r="1007" spans="1:25" x14ac:dyDescent="0.25">
      <c r="A1007" s="75">
        <f t="shared" si="15"/>
        <v>2021</v>
      </c>
      <c r="B1007" s="76">
        <v>44471</v>
      </c>
      <c r="C1007" s="86">
        <v>44471</v>
      </c>
      <c r="D1007" s="77">
        <v>1792</v>
      </c>
      <c r="E1007" s="80">
        <v>1447</v>
      </c>
      <c r="F1007" s="80">
        <v>762</v>
      </c>
      <c r="G1007" s="78">
        <v>0.44217687074829931</v>
      </c>
      <c r="H1007" s="78">
        <v>0.5374149659863946</v>
      </c>
      <c r="I1007" s="78">
        <v>0.59863945578231292</v>
      </c>
      <c r="J1007" s="75">
        <v>147</v>
      </c>
      <c r="K1007" s="79">
        <v>6.076388888888889E-3</v>
      </c>
      <c r="L1007" s="79">
        <v>7.4953703703703719E-3</v>
      </c>
      <c r="M1007" s="79">
        <v>1.4937499999999999E-2</v>
      </c>
      <c r="N1007" s="75">
        <v>544</v>
      </c>
      <c r="O1007" s="79">
        <v>6.3402777777777794E-2</v>
      </c>
      <c r="P1007" s="79">
        <v>0.10303009259259256</v>
      </c>
      <c r="Q1007" s="79">
        <v>0.31340104166666671</v>
      </c>
      <c r="R1007" s="25">
        <v>469</v>
      </c>
      <c r="S1007" s="25">
        <v>35</v>
      </c>
      <c r="T1007" s="79">
        <v>5.0839323448054953E-2</v>
      </c>
      <c r="U1007" s="80">
        <v>428.56664649999993</v>
      </c>
      <c r="V1007" s="25">
        <v>6</v>
      </c>
      <c r="W1007" s="75">
        <v>14</v>
      </c>
      <c r="X1007" s="81">
        <v>0.80696666666666672</v>
      </c>
      <c r="Y1007" s="80">
        <v>568.54999999999995</v>
      </c>
    </row>
    <row r="1008" spans="1:25" x14ac:dyDescent="0.25">
      <c r="A1008" s="75">
        <f t="shared" si="15"/>
        <v>2021</v>
      </c>
      <c r="B1008" s="76">
        <v>44472</v>
      </c>
      <c r="C1008" s="86">
        <v>44472</v>
      </c>
      <c r="D1008" s="77">
        <v>1809</v>
      </c>
      <c r="E1008" s="80">
        <v>1474</v>
      </c>
      <c r="F1008" s="80">
        <v>757</v>
      </c>
      <c r="G1008" s="78">
        <v>0.4573643410852713</v>
      </c>
      <c r="H1008" s="78">
        <v>0.50387596899224807</v>
      </c>
      <c r="I1008" s="78">
        <v>0.56589147286821706</v>
      </c>
      <c r="J1008" s="75">
        <v>129</v>
      </c>
      <c r="K1008" s="79">
        <v>6.2500000000000003E-3</v>
      </c>
      <c r="L1008" s="79">
        <v>8.0162037037037042E-3</v>
      </c>
      <c r="M1008" s="79">
        <v>1.4900462962962956E-2</v>
      </c>
      <c r="N1008" s="75">
        <v>573</v>
      </c>
      <c r="O1008" s="79">
        <v>6.5289351851851848E-2</v>
      </c>
      <c r="P1008" s="79">
        <v>9.9833333333333357E-2</v>
      </c>
      <c r="Q1008" s="79">
        <v>0.28948148148148145</v>
      </c>
      <c r="R1008" s="25">
        <v>461</v>
      </c>
      <c r="S1008" s="25">
        <v>66</v>
      </c>
      <c r="T1008" s="79">
        <v>5.9926187180190049E-2</v>
      </c>
      <c r="U1008" s="80">
        <v>502.82886483333351</v>
      </c>
      <c r="V1008" s="25">
        <v>6</v>
      </c>
      <c r="W1008" s="75">
        <v>46</v>
      </c>
      <c r="X1008" s="81">
        <v>0.81640000000000013</v>
      </c>
      <c r="Y1008" s="80">
        <v>475.13333333333333</v>
      </c>
    </row>
    <row r="1009" spans="1:25" x14ac:dyDescent="0.25">
      <c r="A1009" s="75">
        <f t="shared" si="15"/>
        <v>2021</v>
      </c>
      <c r="B1009" s="76">
        <v>44473</v>
      </c>
      <c r="C1009" s="86">
        <v>44473</v>
      </c>
      <c r="D1009" s="77">
        <v>1693</v>
      </c>
      <c r="E1009" s="80">
        <v>1454</v>
      </c>
      <c r="F1009" s="80">
        <v>746</v>
      </c>
      <c r="G1009" s="78">
        <v>0.50387596899224807</v>
      </c>
      <c r="H1009" s="78">
        <v>0.51162790697674421</v>
      </c>
      <c r="I1009" s="78">
        <v>0.58139534883720934</v>
      </c>
      <c r="J1009" s="75">
        <v>129</v>
      </c>
      <c r="K1009" s="79">
        <v>5.5092592592592598E-3</v>
      </c>
      <c r="L1009" s="79">
        <v>7.9166666666666673E-3</v>
      </c>
      <c r="M1009" s="79">
        <v>1.6284722222222218E-2</v>
      </c>
      <c r="N1009" s="75">
        <v>534</v>
      </c>
      <c r="O1009" s="79">
        <v>7.4994212962962978E-2</v>
      </c>
      <c r="P1009" s="79">
        <v>0.11682523148148145</v>
      </c>
      <c r="Q1009" s="79">
        <v>0.393974537037037</v>
      </c>
      <c r="R1009" s="25">
        <v>479</v>
      </c>
      <c r="S1009" s="25">
        <v>66</v>
      </c>
      <c r="T1009" s="79">
        <v>8.0352449471176188E-2</v>
      </c>
      <c r="U1009" s="80">
        <v>685.77247716666693</v>
      </c>
      <c r="V1009" s="25">
        <v>7</v>
      </c>
      <c r="W1009" s="75">
        <v>60</v>
      </c>
      <c r="X1009" s="81">
        <v>0.84026666666666661</v>
      </c>
      <c r="Y1009" s="80">
        <v>492.55</v>
      </c>
    </row>
    <row r="1010" spans="1:25" x14ac:dyDescent="0.25">
      <c r="A1010" s="75">
        <f t="shared" si="15"/>
        <v>2021</v>
      </c>
      <c r="B1010" s="76">
        <v>44474</v>
      </c>
      <c r="C1010" s="86">
        <v>44474</v>
      </c>
      <c r="D1010" s="77">
        <v>1592</v>
      </c>
      <c r="E1010" s="80">
        <v>1324</v>
      </c>
      <c r="F1010" s="80">
        <v>662</v>
      </c>
      <c r="G1010" s="78">
        <v>0.44210526315789472</v>
      </c>
      <c r="H1010" s="78">
        <v>0.50526315789473686</v>
      </c>
      <c r="I1010" s="78">
        <v>0.55789473684210522</v>
      </c>
      <c r="J1010" s="75">
        <v>95</v>
      </c>
      <c r="K1010" s="79">
        <v>6.1805555555555563E-3</v>
      </c>
      <c r="L1010" s="79">
        <v>8.2372685185185188E-3</v>
      </c>
      <c r="M1010" s="79">
        <v>1.6861111111111111E-2</v>
      </c>
      <c r="N1010" s="75">
        <v>493</v>
      </c>
      <c r="O1010" s="79">
        <v>8.8842592592592598E-2</v>
      </c>
      <c r="P1010" s="79">
        <v>0.12377083333333334</v>
      </c>
      <c r="Q1010" s="79">
        <v>0.26785185185185173</v>
      </c>
      <c r="R1010" s="25">
        <v>419</v>
      </c>
      <c r="S1010" s="25">
        <v>54</v>
      </c>
      <c r="T1010" s="79">
        <v>7.0021958001856274E-2</v>
      </c>
      <c r="U1010" s="80">
        <v>660.18609333333347</v>
      </c>
      <c r="V1010" s="25">
        <v>7</v>
      </c>
      <c r="W1010" s="75">
        <v>23</v>
      </c>
      <c r="X1010" s="81">
        <v>0.87193333333333334</v>
      </c>
      <c r="Y1010" s="80">
        <v>523.86666666666667</v>
      </c>
    </row>
    <row r="1011" spans="1:25" x14ac:dyDescent="0.25">
      <c r="A1011" s="75">
        <f t="shared" si="15"/>
        <v>2021</v>
      </c>
      <c r="B1011" s="76">
        <v>44475</v>
      </c>
      <c r="C1011" s="86">
        <v>44475</v>
      </c>
      <c r="D1011" s="77">
        <v>1690</v>
      </c>
      <c r="E1011" s="80">
        <v>1394</v>
      </c>
      <c r="F1011" s="80">
        <v>739</v>
      </c>
      <c r="G1011" s="78">
        <v>0.46788990825688076</v>
      </c>
      <c r="H1011" s="78">
        <v>0.52293577981651373</v>
      </c>
      <c r="I1011" s="78">
        <v>0.56880733944954132</v>
      </c>
      <c r="J1011" s="75">
        <v>109</v>
      </c>
      <c r="K1011" s="79">
        <v>5.9027777777777776E-3</v>
      </c>
      <c r="L1011" s="79">
        <v>7.8009259259259256E-3</v>
      </c>
      <c r="M1011" s="79">
        <v>1.7215277777777774E-2</v>
      </c>
      <c r="N1011" s="75">
        <v>544</v>
      </c>
      <c r="O1011" s="79">
        <v>8.1626157407407418E-2</v>
      </c>
      <c r="P1011" s="79">
        <v>0.11228182870370369</v>
      </c>
      <c r="Q1011" s="79">
        <v>0.3577719907407409</v>
      </c>
      <c r="R1011" s="25">
        <v>479</v>
      </c>
      <c r="S1011" s="25">
        <v>51</v>
      </c>
      <c r="T1011" s="79">
        <v>7.2109180899908129E-2</v>
      </c>
      <c r="U1011" s="80">
        <v>601.66164599999945</v>
      </c>
      <c r="V1011" s="25">
        <v>6</v>
      </c>
      <c r="W1011" s="75">
        <v>10</v>
      </c>
      <c r="X1011" s="81">
        <v>0.86129999999999995</v>
      </c>
      <c r="Y1011" s="80">
        <v>550.9666666666667</v>
      </c>
    </row>
    <row r="1012" spans="1:25" x14ac:dyDescent="0.25">
      <c r="A1012" s="75">
        <f t="shared" si="15"/>
        <v>2021</v>
      </c>
      <c r="B1012" s="76">
        <v>44476</v>
      </c>
      <c r="C1012" s="86">
        <v>44476</v>
      </c>
      <c r="D1012" s="77">
        <v>1705</v>
      </c>
      <c r="E1012" s="80">
        <v>1382</v>
      </c>
      <c r="F1012" s="80">
        <v>724</v>
      </c>
      <c r="G1012" s="78">
        <v>0.52713178294573648</v>
      </c>
      <c r="H1012" s="78">
        <v>0.5968992248062015</v>
      </c>
      <c r="I1012" s="78">
        <v>0.66666666666666663</v>
      </c>
      <c r="J1012" s="75">
        <v>129</v>
      </c>
      <c r="K1012" s="79">
        <v>5.3703703703703708E-3</v>
      </c>
      <c r="L1012" s="79">
        <v>6.729166666666668E-3</v>
      </c>
      <c r="M1012" s="79">
        <v>1.5812500000000004E-2</v>
      </c>
      <c r="N1012" s="75">
        <v>517</v>
      </c>
      <c r="O1012" s="79">
        <v>8.1574074074074077E-2</v>
      </c>
      <c r="P1012" s="79">
        <v>0.11737731481481482</v>
      </c>
      <c r="Q1012" s="79">
        <v>0.37564814814814812</v>
      </c>
      <c r="R1012" s="25">
        <v>449</v>
      </c>
      <c r="S1012" s="25">
        <v>68</v>
      </c>
      <c r="T1012" s="79">
        <v>6.5553610789183259E-2</v>
      </c>
      <c r="U1012" s="80">
        <v>595.2935871666665</v>
      </c>
      <c r="V1012" s="25">
        <v>6</v>
      </c>
      <c r="W1012" s="75">
        <v>14</v>
      </c>
      <c r="X1012" s="81">
        <v>0.86616666666666664</v>
      </c>
      <c r="Y1012" s="80">
        <v>547.43333333333328</v>
      </c>
    </row>
    <row r="1013" spans="1:25" x14ac:dyDescent="0.25">
      <c r="A1013" s="75">
        <f t="shared" si="15"/>
        <v>2021</v>
      </c>
      <c r="B1013" s="76">
        <v>44477</v>
      </c>
      <c r="C1013" s="86">
        <v>44477</v>
      </c>
      <c r="D1013" s="77">
        <v>1767</v>
      </c>
      <c r="E1013" s="80">
        <v>1420</v>
      </c>
      <c r="F1013" s="80">
        <v>759</v>
      </c>
      <c r="G1013" s="78">
        <v>0.53793103448275859</v>
      </c>
      <c r="H1013" s="78">
        <v>0.59310344827586203</v>
      </c>
      <c r="I1013" s="78">
        <v>0.65517241379310343</v>
      </c>
      <c r="J1013" s="75">
        <v>145</v>
      </c>
      <c r="K1013" s="79">
        <v>5.3356481481481484E-3</v>
      </c>
      <c r="L1013" s="79">
        <v>6.9166666666666673E-3</v>
      </c>
      <c r="M1013" s="79">
        <v>1.8354166666666664E-2</v>
      </c>
      <c r="N1013" s="75">
        <v>532</v>
      </c>
      <c r="O1013" s="79">
        <v>7.8790509259259262E-2</v>
      </c>
      <c r="P1013" s="79">
        <v>0.11785127314814817</v>
      </c>
      <c r="Q1013" s="79">
        <v>0.38199768518518518</v>
      </c>
      <c r="R1013" s="25">
        <v>485</v>
      </c>
      <c r="S1013" s="25">
        <v>52</v>
      </c>
      <c r="T1013" s="79">
        <v>6.1976909666443557E-2</v>
      </c>
      <c r="U1013" s="80">
        <v>539.51554150000004</v>
      </c>
      <c r="V1013" s="25">
        <v>6</v>
      </c>
      <c r="W1013" s="75">
        <v>26</v>
      </c>
      <c r="X1013" s="81">
        <v>0.85486666666666666</v>
      </c>
      <c r="Y1013" s="80">
        <v>612.7166666666667</v>
      </c>
    </row>
    <row r="1014" spans="1:25" x14ac:dyDescent="0.25">
      <c r="A1014" s="75">
        <f t="shared" si="15"/>
        <v>2021</v>
      </c>
      <c r="B1014" s="76">
        <v>44478</v>
      </c>
      <c r="C1014" s="86">
        <v>44478</v>
      </c>
      <c r="D1014" s="77">
        <v>1990</v>
      </c>
      <c r="E1014" s="80">
        <v>1576</v>
      </c>
      <c r="F1014" s="80">
        <v>676</v>
      </c>
      <c r="G1014" s="78">
        <v>0.50714285714285712</v>
      </c>
      <c r="H1014" s="78">
        <v>0.56428571428571428</v>
      </c>
      <c r="I1014" s="78">
        <v>0.63571428571428568</v>
      </c>
      <c r="J1014" s="75">
        <v>140</v>
      </c>
      <c r="K1014" s="79">
        <v>5.5208333333333333E-3</v>
      </c>
      <c r="L1014" s="79">
        <v>7.2511574074074084E-3</v>
      </c>
      <c r="M1014" s="79">
        <v>1.5245370370370364E-2</v>
      </c>
      <c r="N1014" s="75">
        <v>475</v>
      </c>
      <c r="O1014" s="79">
        <v>9.6805555555555561E-2</v>
      </c>
      <c r="P1014" s="79">
        <v>0.14911689814814816</v>
      </c>
      <c r="Q1014" s="79">
        <v>0.30040740740740735</v>
      </c>
      <c r="R1014" s="25">
        <v>418</v>
      </c>
      <c r="S1014" s="25">
        <v>40</v>
      </c>
      <c r="T1014" s="79">
        <v>5.6069614158673058E-2</v>
      </c>
      <c r="U1014" s="80">
        <v>488.60053683333354</v>
      </c>
      <c r="V1014" s="25">
        <v>7</v>
      </c>
      <c r="W1014" s="75">
        <v>68</v>
      </c>
      <c r="X1014" s="81">
        <v>0.81070000000000009</v>
      </c>
      <c r="Y1014" s="80">
        <v>558.56666666666661</v>
      </c>
    </row>
    <row r="1015" spans="1:25" x14ac:dyDescent="0.25">
      <c r="A1015" s="75">
        <f t="shared" si="15"/>
        <v>2021</v>
      </c>
      <c r="B1015" s="76">
        <v>44479</v>
      </c>
      <c r="C1015" s="86">
        <v>44479</v>
      </c>
      <c r="D1015" s="77">
        <v>1837</v>
      </c>
      <c r="E1015" s="80">
        <v>1512</v>
      </c>
      <c r="F1015" s="80">
        <v>766</v>
      </c>
      <c r="G1015" s="78">
        <v>0.55483870967741933</v>
      </c>
      <c r="H1015" s="78">
        <v>0.63225806451612898</v>
      </c>
      <c r="I1015" s="78">
        <v>0.67741935483870963</v>
      </c>
      <c r="J1015" s="75">
        <v>155</v>
      </c>
      <c r="K1015" s="79">
        <v>5.1967592592592595E-3</v>
      </c>
      <c r="L1015" s="79">
        <v>6.6157407407407423E-3</v>
      </c>
      <c r="M1015" s="79">
        <v>1.4575231481481474E-2</v>
      </c>
      <c r="N1015" s="75">
        <v>543</v>
      </c>
      <c r="O1015" s="79">
        <v>7.8460648148148154E-2</v>
      </c>
      <c r="P1015" s="79">
        <v>0.11990509259259262</v>
      </c>
      <c r="Q1015" s="79">
        <v>0.26049884259259254</v>
      </c>
      <c r="R1015" s="25">
        <v>467</v>
      </c>
      <c r="S1015" s="25">
        <v>62</v>
      </c>
      <c r="T1015" s="79">
        <v>6.5217168991611923E-2</v>
      </c>
      <c r="U1015" s="80">
        <v>565.94858799999952</v>
      </c>
      <c r="V1015" s="25">
        <v>6</v>
      </c>
      <c r="W1015" s="75">
        <v>16</v>
      </c>
      <c r="X1015" s="81">
        <v>0.79936666666666667</v>
      </c>
      <c r="Y1015" s="80">
        <v>535</v>
      </c>
    </row>
    <row r="1016" spans="1:25" x14ac:dyDescent="0.25">
      <c r="A1016" s="75">
        <f t="shared" si="15"/>
        <v>2021</v>
      </c>
      <c r="B1016" s="76">
        <v>44480</v>
      </c>
      <c r="C1016" s="86">
        <v>44480</v>
      </c>
      <c r="D1016" s="77">
        <v>1791</v>
      </c>
      <c r="E1016" s="80">
        <v>1469</v>
      </c>
      <c r="F1016" s="80">
        <v>759</v>
      </c>
      <c r="G1016" s="78">
        <v>0.5419847328244275</v>
      </c>
      <c r="H1016" s="78">
        <v>0.61832061068702293</v>
      </c>
      <c r="I1016" s="78">
        <v>0.67938931297709926</v>
      </c>
      <c r="J1016" s="75">
        <v>131</v>
      </c>
      <c r="K1016" s="79">
        <v>5.2314814814814819E-3</v>
      </c>
      <c r="L1016" s="79">
        <v>6.3020833333333331E-3</v>
      </c>
      <c r="M1016" s="79">
        <v>1.5370370370370371E-2</v>
      </c>
      <c r="N1016" s="75">
        <v>533</v>
      </c>
      <c r="O1016" s="79">
        <v>6.8715277777777778E-2</v>
      </c>
      <c r="P1016" s="79">
        <v>0.11027777777777779</v>
      </c>
      <c r="Q1016" s="79">
        <v>0.38529629629629625</v>
      </c>
      <c r="R1016" s="25">
        <v>494</v>
      </c>
      <c r="S1016" s="25">
        <v>47</v>
      </c>
      <c r="T1016" s="79">
        <v>7.0652955704160969E-2</v>
      </c>
      <c r="U1016" s="80">
        <v>635.71443049999993</v>
      </c>
      <c r="V1016" s="25">
        <v>7</v>
      </c>
      <c r="W1016" s="75">
        <v>51</v>
      </c>
      <c r="X1016" s="81">
        <v>0.87446666666666673</v>
      </c>
      <c r="Y1016" s="80">
        <v>607.75</v>
      </c>
    </row>
    <row r="1017" spans="1:25" x14ac:dyDescent="0.25">
      <c r="A1017" s="75">
        <f t="shared" si="15"/>
        <v>2021</v>
      </c>
      <c r="B1017" s="76">
        <v>44481</v>
      </c>
      <c r="C1017" s="86">
        <v>44481</v>
      </c>
      <c r="D1017" s="77">
        <v>1672</v>
      </c>
      <c r="E1017" s="80">
        <v>1382</v>
      </c>
      <c r="F1017" s="80">
        <v>768</v>
      </c>
      <c r="G1017" s="78">
        <v>0.5161290322580645</v>
      </c>
      <c r="H1017" s="78">
        <v>0.60483870967741937</v>
      </c>
      <c r="I1017" s="78">
        <v>0.66129032258064513</v>
      </c>
      <c r="J1017" s="75">
        <v>125</v>
      </c>
      <c r="K1017" s="79">
        <v>5.3935185185185188E-3</v>
      </c>
      <c r="L1017" s="79">
        <v>6.6649305555555559E-3</v>
      </c>
      <c r="M1017" s="79">
        <v>1.4837384259259258E-2</v>
      </c>
      <c r="N1017" s="75">
        <v>545</v>
      </c>
      <c r="O1017" s="79">
        <v>6.1469907407407411E-2</v>
      </c>
      <c r="P1017" s="79">
        <v>9.7300925925925943E-2</v>
      </c>
      <c r="Q1017" s="79">
        <v>0.40840509259259217</v>
      </c>
      <c r="R1017" s="25">
        <v>485</v>
      </c>
      <c r="S1017" s="25">
        <v>57</v>
      </c>
      <c r="T1017" s="79">
        <v>5.8992158228949237E-2</v>
      </c>
      <c r="U1017" s="80">
        <v>546.01691866666647</v>
      </c>
      <c r="V1017" s="25">
        <v>7</v>
      </c>
      <c r="W1017" s="75">
        <v>12</v>
      </c>
      <c r="X1017" s="81">
        <v>0.87076666666666658</v>
      </c>
      <c r="Y1017" s="80">
        <v>596.15</v>
      </c>
    </row>
    <row r="1018" spans="1:25" x14ac:dyDescent="0.25">
      <c r="A1018" s="75">
        <f t="shared" si="15"/>
        <v>2021</v>
      </c>
      <c r="B1018" s="76">
        <v>44482</v>
      </c>
      <c r="C1018" s="86">
        <v>44482</v>
      </c>
      <c r="D1018" s="77">
        <v>1493</v>
      </c>
      <c r="E1018" s="80">
        <v>1316</v>
      </c>
      <c r="F1018" s="80">
        <v>790</v>
      </c>
      <c r="G1018" s="78">
        <v>0.49579831932773111</v>
      </c>
      <c r="H1018" s="78">
        <v>0.58823529411764708</v>
      </c>
      <c r="I1018" s="78">
        <v>0.67226890756302526</v>
      </c>
      <c r="J1018" s="75">
        <v>121</v>
      </c>
      <c r="K1018" s="79">
        <v>5.5787037037037038E-3</v>
      </c>
      <c r="L1018" s="79">
        <v>6.7337962962962968E-3</v>
      </c>
      <c r="M1018" s="79">
        <v>1.8511574074074069E-2</v>
      </c>
      <c r="N1018" s="75">
        <v>571</v>
      </c>
      <c r="O1018" s="79">
        <v>5.0682870370370371E-2</v>
      </c>
      <c r="P1018" s="79">
        <v>7.2326388888888898E-2</v>
      </c>
      <c r="Q1018" s="79">
        <v>0.21543981481481483</v>
      </c>
      <c r="R1018" s="25">
        <v>515</v>
      </c>
      <c r="S1018" s="25">
        <v>70</v>
      </c>
      <c r="T1018" s="79">
        <v>4.7399157504435588E-2</v>
      </c>
      <c r="U1018" s="80">
        <v>381.73331533333339</v>
      </c>
      <c r="V1018" s="25">
        <v>6</v>
      </c>
      <c r="W1018" s="75">
        <v>1</v>
      </c>
      <c r="X1018" s="81">
        <v>0.86976666666666669</v>
      </c>
      <c r="Y1018" s="80">
        <v>575.9666666666667</v>
      </c>
    </row>
    <row r="1019" spans="1:25" x14ac:dyDescent="0.25">
      <c r="A1019" s="75">
        <f t="shared" si="15"/>
        <v>2021</v>
      </c>
      <c r="B1019" s="76">
        <v>44483</v>
      </c>
      <c r="C1019" s="86">
        <v>44483</v>
      </c>
      <c r="D1019" s="77">
        <v>1577</v>
      </c>
      <c r="E1019" s="80">
        <v>1358</v>
      </c>
      <c r="F1019" s="80">
        <v>794</v>
      </c>
      <c r="G1019" s="78">
        <v>0.53508771929824561</v>
      </c>
      <c r="H1019" s="78">
        <v>0.58771929824561409</v>
      </c>
      <c r="I1019" s="78">
        <v>0.64035087719298245</v>
      </c>
      <c r="J1019" s="75">
        <v>114</v>
      </c>
      <c r="K1019" s="79">
        <v>5.185185185185185E-3</v>
      </c>
      <c r="L1019" s="79">
        <v>7.0885416666666666E-3</v>
      </c>
      <c r="M1019" s="79">
        <v>1.359548611111111E-2</v>
      </c>
      <c r="N1019" s="75">
        <v>575</v>
      </c>
      <c r="O1019" s="79">
        <v>4.704861111111111E-2</v>
      </c>
      <c r="P1019" s="79">
        <v>8.2425925925925944E-2</v>
      </c>
      <c r="Q1019" s="79">
        <v>0.29009722222222217</v>
      </c>
      <c r="R1019" s="25">
        <v>509</v>
      </c>
      <c r="S1019" s="25">
        <v>57</v>
      </c>
      <c r="T1019" s="79">
        <v>5.6813739194499016E-2</v>
      </c>
      <c r="U1019" s="80">
        <v>485.87747900000011</v>
      </c>
      <c r="V1019" s="25">
        <v>6</v>
      </c>
      <c r="W1019" s="75">
        <v>5</v>
      </c>
      <c r="X1019" s="81">
        <v>0.8875333333333334</v>
      </c>
      <c r="Y1019" s="80">
        <v>520.95000000000005</v>
      </c>
    </row>
    <row r="1020" spans="1:25" x14ac:dyDescent="0.25">
      <c r="A1020" s="75">
        <f t="shared" si="15"/>
        <v>2021</v>
      </c>
      <c r="B1020" s="76">
        <v>44484</v>
      </c>
      <c r="C1020" s="86">
        <v>44484</v>
      </c>
      <c r="D1020" s="77">
        <v>1551</v>
      </c>
      <c r="E1020" s="80">
        <v>1372</v>
      </c>
      <c r="F1020" s="80">
        <v>782</v>
      </c>
      <c r="G1020" s="78">
        <v>0.50387596899224807</v>
      </c>
      <c r="H1020" s="78">
        <v>0.54263565891472865</v>
      </c>
      <c r="I1020" s="78">
        <v>0.5736434108527132</v>
      </c>
      <c r="J1020" s="75">
        <v>130</v>
      </c>
      <c r="K1020" s="79">
        <v>5.572916666666667E-3</v>
      </c>
      <c r="L1020" s="79">
        <v>7.5046296296296311E-3</v>
      </c>
      <c r="M1020" s="79">
        <v>1.5851851851851853E-2</v>
      </c>
      <c r="N1020" s="75">
        <v>553</v>
      </c>
      <c r="O1020" s="79">
        <v>5.230324074074074E-2</v>
      </c>
      <c r="P1020" s="79">
        <v>8.3256944444444453E-2</v>
      </c>
      <c r="Q1020" s="79">
        <v>0.28346527777777775</v>
      </c>
      <c r="R1020" s="25">
        <v>514</v>
      </c>
      <c r="S1020" s="25">
        <v>56</v>
      </c>
      <c r="T1020" s="79">
        <v>4.8745659819639256E-2</v>
      </c>
      <c r="U1020" s="80">
        <v>410.09248433333335</v>
      </c>
      <c r="V1020" s="25">
        <v>7</v>
      </c>
      <c r="W1020" s="75">
        <v>33</v>
      </c>
      <c r="X1020" s="81">
        <v>0.85166666666666657</v>
      </c>
      <c r="Y1020" s="80">
        <v>497.4</v>
      </c>
    </row>
    <row r="1021" spans="1:25" x14ac:dyDescent="0.25">
      <c r="A1021" s="75">
        <f t="shared" si="15"/>
        <v>2021</v>
      </c>
      <c r="B1021" s="76">
        <v>44485</v>
      </c>
      <c r="C1021" s="86">
        <v>44485</v>
      </c>
      <c r="D1021" s="77">
        <v>1765</v>
      </c>
      <c r="E1021" s="80">
        <v>1471</v>
      </c>
      <c r="F1021" s="80">
        <v>789</v>
      </c>
      <c r="G1021" s="78">
        <v>0.52229299363057324</v>
      </c>
      <c r="H1021" s="78">
        <v>0.61146496815286622</v>
      </c>
      <c r="I1021" s="78">
        <v>0.68789808917197448</v>
      </c>
      <c r="J1021" s="75">
        <v>157</v>
      </c>
      <c r="K1021" s="79">
        <v>5.2199074074074075E-3</v>
      </c>
      <c r="L1021" s="79">
        <v>6.472222222222223E-3</v>
      </c>
      <c r="M1021" s="79">
        <v>1.6347222222222221E-2</v>
      </c>
      <c r="N1021" s="75">
        <v>569</v>
      </c>
      <c r="O1021" s="79">
        <v>7.12037037037037E-2</v>
      </c>
      <c r="P1021" s="79">
        <v>0.11269212962962961</v>
      </c>
      <c r="Q1021" s="79">
        <v>0.33985648148148156</v>
      </c>
      <c r="R1021" s="25">
        <v>483</v>
      </c>
      <c r="S1021" s="25">
        <v>68</v>
      </c>
      <c r="T1021" s="79">
        <v>4.85285979874105E-2</v>
      </c>
      <c r="U1021" s="80">
        <v>416.15748266666662</v>
      </c>
      <c r="V1021" s="25">
        <v>6</v>
      </c>
      <c r="W1021" s="75">
        <v>19</v>
      </c>
      <c r="X1021" s="81">
        <v>0.80080000000000007</v>
      </c>
      <c r="Y1021" s="80">
        <v>466.23333333333335</v>
      </c>
    </row>
    <row r="1022" spans="1:25" x14ac:dyDescent="0.25">
      <c r="A1022" s="75">
        <f t="shared" si="15"/>
        <v>2021</v>
      </c>
      <c r="B1022" s="76">
        <v>44486</v>
      </c>
      <c r="C1022" s="86">
        <v>44486</v>
      </c>
      <c r="D1022" s="77">
        <v>1768</v>
      </c>
      <c r="E1022" s="80">
        <v>1453</v>
      </c>
      <c r="F1022" s="80">
        <v>726</v>
      </c>
      <c r="G1022" s="78">
        <v>0.48101265822784811</v>
      </c>
      <c r="H1022" s="78">
        <v>0.53164556962025311</v>
      </c>
      <c r="I1022" s="78">
        <v>0.569620253164557</v>
      </c>
      <c r="J1022" s="75">
        <v>158</v>
      </c>
      <c r="K1022" s="79">
        <v>5.6828703703703711E-3</v>
      </c>
      <c r="L1022" s="79">
        <v>8.1637731481481492E-3</v>
      </c>
      <c r="M1022" s="79">
        <v>1.6987847222222227E-2</v>
      </c>
      <c r="N1022" s="75">
        <v>522</v>
      </c>
      <c r="O1022" s="79">
        <v>6.6643518518518519E-2</v>
      </c>
      <c r="P1022" s="79">
        <v>0.11393518518518518</v>
      </c>
      <c r="Q1022" s="79">
        <v>0.33982638888888894</v>
      </c>
      <c r="R1022" s="25">
        <v>455</v>
      </c>
      <c r="S1022" s="25">
        <v>69</v>
      </c>
      <c r="T1022" s="79">
        <v>5.8252988771645045E-2</v>
      </c>
      <c r="U1022" s="80">
        <v>498.07553799999999</v>
      </c>
      <c r="V1022" s="25">
        <v>6</v>
      </c>
      <c r="W1022" s="75">
        <v>35</v>
      </c>
      <c r="X1022" s="81">
        <v>0.82743333333333335</v>
      </c>
      <c r="Y1022" s="80">
        <v>535.73333333333335</v>
      </c>
    </row>
    <row r="1023" spans="1:25" x14ac:dyDescent="0.25">
      <c r="A1023" s="75">
        <f t="shared" si="15"/>
        <v>2021</v>
      </c>
      <c r="B1023" s="76">
        <v>44487</v>
      </c>
      <c r="C1023" s="86">
        <v>44487</v>
      </c>
      <c r="D1023" s="77">
        <v>1726</v>
      </c>
      <c r="E1023" s="80">
        <v>1442</v>
      </c>
      <c r="F1023" s="80">
        <v>773</v>
      </c>
      <c r="G1023" s="78">
        <v>0.55714285714285716</v>
      </c>
      <c r="H1023" s="78">
        <v>0.63571428571428568</v>
      </c>
      <c r="I1023" s="78">
        <v>0.66428571428571426</v>
      </c>
      <c r="J1023" s="75">
        <v>140</v>
      </c>
      <c r="K1023" s="79">
        <v>4.8958333333333336E-3</v>
      </c>
      <c r="L1023" s="79">
        <v>6.6307870370370392E-3</v>
      </c>
      <c r="M1023" s="79">
        <v>1.4429398148148134E-2</v>
      </c>
      <c r="N1023" s="75">
        <v>553</v>
      </c>
      <c r="O1023" s="79">
        <v>9.055555555555557E-2</v>
      </c>
      <c r="P1023" s="79">
        <v>0.12905324074074076</v>
      </c>
      <c r="Q1023" s="79">
        <v>0.44022222222222224</v>
      </c>
      <c r="R1023" s="25">
        <v>512</v>
      </c>
      <c r="S1023" s="25">
        <v>65</v>
      </c>
      <c r="T1023" s="79">
        <v>7.7530549173089297E-2</v>
      </c>
      <c r="U1023" s="80">
        <v>758.22720433333302</v>
      </c>
      <c r="V1023" s="25">
        <v>7</v>
      </c>
      <c r="W1023" s="75">
        <v>40</v>
      </c>
      <c r="X1023" s="81">
        <v>0.89636666666666664</v>
      </c>
      <c r="Y1023" s="80">
        <v>600.16666666666663</v>
      </c>
    </row>
    <row r="1024" spans="1:25" x14ac:dyDescent="0.25">
      <c r="A1024" s="75">
        <f t="shared" si="15"/>
        <v>2021</v>
      </c>
      <c r="B1024" s="76">
        <v>44488</v>
      </c>
      <c r="C1024" s="86">
        <v>44488</v>
      </c>
      <c r="D1024" s="77">
        <v>1666</v>
      </c>
      <c r="E1024" s="80">
        <v>1372</v>
      </c>
      <c r="F1024" s="80">
        <v>724</v>
      </c>
      <c r="G1024" s="78">
        <v>0.51879699248120303</v>
      </c>
      <c r="H1024" s="78">
        <v>0.57894736842105265</v>
      </c>
      <c r="I1024" s="78">
        <v>0.60902255639097747</v>
      </c>
      <c r="J1024" s="75">
        <v>134</v>
      </c>
      <c r="K1024" s="79">
        <v>5.2893518518518524E-3</v>
      </c>
      <c r="L1024" s="79">
        <v>8.3842592592592597E-3</v>
      </c>
      <c r="M1024" s="79">
        <v>2.0710648148148148E-2</v>
      </c>
      <c r="N1024" s="75">
        <v>515</v>
      </c>
      <c r="O1024" s="79">
        <v>8.9108796296296297E-2</v>
      </c>
      <c r="P1024" s="79">
        <v>0.14938888888888896</v>
      </c>
      <c r="Q1024" s="79">
        <v>0.60645138888888883</v>
      </c>
      <c r="R1024" s="25">
        <v>479</v>
      </c>
      <c r="S1024" s="25">
        <v>49</v>
      </c>
      <c r="T1024" s="79">
        <v>7.9246874473275664E-2</v>
      </c>
      <c r="U1024" s="80">
        <v>705.32414883333365</v>
      </c>
      <c r="V1024" s="25">
        <v>7</v>
      </c>
      <c r="W1024" s="75">
        <v>20</v>
      </c>
      <c r="X1024" s="81">
        <v>0.90216666666666667</v>
      </c>
      <c r="Y1024" s="80">
        <v>599.2833333333333</v>
      </c>
    </row>
    <row r="1025" spans="1:25" x14ac:dyDescent="0.25">
      <c r="A1025" s="75">
        <f t="shared" si="15"/>
        <v>2021</v>
      </c>
      <c r="B1025" s="76">
        <v>44489</v>
      </c>
      <c r="C1025" s="86">
        <v>44489</v>
      </c>
      <c r="D1025" s="77">
        <v>1679</v>
      </c>
      <c r="E1025" s="80">
        <v>1320</v>
      </c>
      <c r="F1025" s="80">
        <v>672</v>
      </c>
      <c r="G1025" s="78">
        <v>0.54032258064516125</v>
      </c>
      <c r="H1025" s="78">
        <v>0.58064516129032262</v>
      </c>
      <c r="I1025" s="78">
        <v>0.62096774193548387</v>
      </c>
      <c r="J1025" s="75">
        <v>124</v>
      </c>
      <c r="K1025" s="79">
        <v>5.2835648148148147E-3</v>
      </c>
      <c r="L1025" s="79">
        <v>7.4328703703703718E-3</v>
      </c>
      <c r="M1025" s="79">
        <v>1.9473958333333333E-2</v>
      </c>
      <c r="N1025" s="75">
        <v>494</v>
      </c>
      <c r="O1025" s="79">
        <v>0.11892361111111112</v>
      </c>
      <c r="P1025" s="79">
        <v>0.18104456018518514</v>
      </c>
      <c r="Q1025" s="79">
        <v>0.41194270833333319</v>
      </c>
      <c r="R1025" s="25">
        <v>441</v>
      </c>
      <c r="S1025" s="25">
        <v>68</v>
      </c>
      <c r="T1025" s="79">
        <v>7.5857147424458718E-2</v>
      </c>
      <c r="U1025" s="80">
        <v>740.43525333333355</v>
      </c>
      <c r="V1025" s="25">
        <v>7</v>
      </c>
      <c r="W1025" s="75">
        <v>35</v>
      </c>
      <c r="X1025" s="81">
        <v>0.92743333333333344</v>
      </c>
      <c r="Y1025" s="80">
        <v>594.0333333333333</v>
      </c>
    </row>
    <row r="1026" spans="1:25" x14ac:dyDescent="0.25">
      <c r="A1026" s="75">
        <f t="shared" si="15"/>
        <v>2021</v>
      </c>
      <c r="B1026" s="76">
        <v>44490</v>
      </c>
      <c r="C1026" s="86">
        <v>44490</v>
      </c>
      <c r="D1026" s="77">
        <v>1570</v>
      </c>
      <c r="E1026" s="80">
        <v>1295</v>
      </c>
      <c r="F1026" s="80">
        <v>742</v>
      </c>
      <c r="G1026" s="78">
        <v>0.5357142857142857</v>
      </c>
      <c r="H1026" s="78">
        <v>0.5714285714285714</v>
      </c>
      <c r="I1026" s="78">
        <v>0.625</v>
      </c>
      <c r="J1026" s="75">
        <v>112</v>
      </c>
      <c r="K1026" s="79">
        <v>5.3993055555555556E-3</v>
      </c>
      <c r="L1026" s="79">
        <v>7.3055555555555591E-3</v>
      </c>
      <c r="M1026" s="79">
        <v>1.4216435185185184E-2</v>
      </c>
      <c r="N1026" s="75">
        <v>533</v>
      </c>
      <c r="O1026" s="79">
        <v>6.9722222222222227E-2</v>
      </c>
      <c r="P1026" s="79">
        <v>0.10349305555555557</v>
      </c>
      <c r="Q1026" s="79">
        <v>0.31242361111111089</v>
      </c>
      <c r="R1026" s="25">
        <v>491</v>
      </c>
      <c r="S1026" s="25">
        <v>63</v>
      </c>
      <c r="T1026" s="79">
        <v>6.3735794322709191E-2</v>
      </c>
      <c r="U1026" s="80">
        <v>658.64886166666633</v>
      </c>
      <c r="V1026" s="25">
        <v>7</v>
      </c>
      <c r="W1026" s="75">
        <v>5</v>
      </c>
      <c r="X1026" s="81">
        <v>0.92669999999999997</v>
      </c>
      <c r="Y1026" s="80">
        <v>599.25</v>
      </c>
    </row>
    <row r="1027" spans="1:25" x14ac:dyDescent="0.25">
      <c r="A1027" s="75">
        <f t="shared" ref="A1027:A1090" si="16">YEAR(C1027)</f>
        <v>2021</v>
      </c>
      <c r="B1027" s="76">
        <v>44491</v>
      </c>
      <c r="C1027" s="86">
        <v>44491</v>
      </c>
      <c r="D1027" s="77">
        <v>1873</v>
      </c>
      <c r="E1027" s="80">
        <v>1454</v>
      </c>
      <c r="F1027" s="80">
        <v>787</v>
      </c>
      <c r="G1027" s="78">
        <v>0.53174603174603174</v>
      </c>
      <c r="H1027" s="78">
        <v>0.5714285714285714</v>
      </c>
      <c r="I1027" s="78">
        <v>0.65079365079365081</v>
      </c>
      <c r="J1027" s="75">
        <v>126</v>
      </c>
      <c r="K1027" s="79">
        <v>5.2141203703703698E-3</v>
      </c>
      <c r="L1027" s="79">
        <v>6.9560185185185185E-3</v>
      </c>
      <c r="M1027" s="79">
        <v>1.6684027777777777E-2</v>
      </c>
      <c r="N1027" s="75">
        <v>590</v>
      </c>
      <c r="O1027" s="79">
        <v>8.700231481481481E-2</v>
      </c>
      <c r="P1027" s="79">
        <v>0.13458449074074075</v>
      </c>
      <c r="Q1027" s="79">
        <v>0.3234901620370369</v>
      </c>
      <c r="R1027" s="25">
        <v>517</v>
      </c>
      <c r="S1027" s="25">
        <v>63</v>
      </c>
      <c r="T1027" s="79">
        <v>6.1386833279185642E-2</v>
      </c>
      <c r="U1027" s="80">
        <v>594.09331250000014</v>
      </c>
      <c r="V1027" s="25">
        <v>7</v>
      </c>
      <c r="W1027" s="75">
        <v>18</v>
      </c>
      <c r="X1027" s="81">
        <v>0.89066666666666672</v>
      </c>
      <c r="Y1027" s="80">
        <v>551.58333333333337</v>
      </c>
    </row>
    <row r="1028" spans="1:25" x14ac:dyDescent="0.25">
      <c r="A1028" s="75">
        <f t="shared" si="16"/>
        <v>2021</v>
      </c>
      <c r="B1028" s="76">
        <v>44492</v>
      </c>
      <c r="C1028" s="86">
        <v>44492</v>
      </c>
      <c r="D1028" s="77">
        <v>1807</v>
      </c>
      <c r="E1028" s="80">
        <v>1426</v>
      </c>
      <c r="F1028" s="80">
        <v>743</v>
      </c>
      <c r="G1028" s="78">
        <v>0.50684931506849318</v>
      </c>
      <c r="H1028" s="78">
        <v>0.58904109589041098</v>
      </c>
      <c r="I1028" s="78">
        <v>0.63698630136986301</v>
      </c>
      <c r="J1028" s="75">
        <v>147</v>
      </c>
      <c r="K1028" s="79">
        <v>5.5208333333333333E-3</v>
      </c>
      <c r="L1028" s="79">
        <v>7.037037037037037E-3</v>
      </c>
      <c r="M1028" s="79">
        <v>1.8142361111111113E-2</v>
      </c>
      <c r="N1028" s="75">
        <v>542</v>
      </c>
      <c r="O1028" s="79">
        <v>7.8640046296296298E-2</v>
      </c>
      <c r="P1028" s="79">
        <v>0.12010069444444446</v>
      </c>
      <c r="Q1028" s="79">
        <v>0.35028067129629586</v>
      </c>
      <c r="R1028" s="25">
        <v>472</v>
      </c>
      <c r="S1028" s="25">
        <v>50</v>
      </c>
      <c r="T1028" s="79">
        <v>6.7045219435406089E-2</v>
      </c>
      <c r="U1028" s="80">
        <v>611.55082116666608</v>
      </c>
      <c r="V1028" s="25">
        <v>7</v>
      </c>
      <c r="W1028" s="75">
        <v>8</v>
      </c>
      <c r="X1028" s="81">
        <v>0.82963333333333333</v>
      </c>
      <c r="Y1028" s="80">
        <v>548.86666666666667</v>
      </c>
    </row>
    <row r="1029" spans="1:25" x14ac:dyDescent="0.25">
      <c r="A1029" s="75">
        <f t="shared" si="16"/>
        <v>2021</v>
      </c>
      <c r="B1029" s="76">
        <v>44493</v>
      </c>
      <c r="C1029" s="86">
        <v>44493</v>
      </c>
      <c r="D1029" s="77">
        <v>1877</v>
      </c>
      <c r="E1029" s="80">
        <v>1474</v>
      </c>
      <c r="F1029" s="80">
        <v>746</v>
      </c>
      <c r="G1029" s="78">
        <v>0.47517730496453903</v>
      </c>
      <c r="H1029" s="78">
        <v>0.54609929078014185</v>
      </c>
      <c r="I1029" s="78">
        <v>0.60992907801418439</v>
      </c>
      <c r="J1029" s="75">
        <v>141</v>
      </c>
      <c r="K1029" s="79">
        <v>5.8564814814814816E-3</v>
      </c>
      <c r="L1029" s="79">
        <v>7.6041666666666662E-3</v>
      </c>
      <c r="M1029" s="79">
        <v>2.2488425925925926E-2</v>
      </c>
      <c r="N1029" s="75">
        <v>553</v>
      </c>
      <c r="O1029" s="79">
        <v>8.3587962962962961E-2</v>
      </c>
      <c r="P1029" s="79">
        <v>0.13518287037037038</v>
      </c>
      <c r="Q1029" s="79">
        <v>0.32742534722222211</v>
      </c>
      <c r="R1029" s="25">
        <v>473</v>
      </c>
      <c r="S1029" s="25">
        <v>42</v>
      </c>
      <c r="T1029" s="79">
        <v>7.0478724267212078E-2</v>
      </c>
      <c r="U1029" s="80">
        <v>633.96664766666629</v>
      </c>
      <c r="V1029" s="25">
        <v>7</v>
      </c>
      <c r="W1029" s="75">
        <v>16</v>
      </c>
      <c r="X1029" s="81">
        <v>0.8506999999999999</v>
      </c>
      <c r="Y1029" s="80">
        <v>510.09999999999997</v>
      </c>
    </row>
    <row r="1030" spans="1:25" x14ac:dyDescent="0.25">
      <c r="A1030" s="75">
        <f t="shared" si="16"/>
        <v>2021</v>
      </c>
      <c r="B1030" s="76">
        <v>44494</v>
      </c>
      <c r="C1030" s="86">
        <v>44494</v>
      </c>
      <c r="D1030" s="77">
        <v>1662</v>
      </c>
      <c r="E1030" s="80">
        <v>1312</v>
      </c>
      <c r="F1030" s="80">
        <v>686</v>
      </c>
      <c r="G1030" s="78">
        <v>0.43548387096774194</v>
      </c>
      <c r="H1030" s="78">
        <v>0.52419354838709675</v>
      </c>
      <c r="I1030" s="78">
        <v>0.58870967741935487</v>
      </c>
      <c r="J1030" s="75">
        <v>125</v>
      </c>
      <c r="K1030" s="79">
        <v>6.1111111111111114E-3</v>
      </c>
      <c r="L1030" s="79">
        <v>8.0179398148148163E-3</v>
      </c>
      <c r="M1030" s="79">
        <v>1.8962962962962963E-2</v>
      </c>
      <c r="N1030" s="75">
        <v>504</v>
      </c>
      <c r="O1030" s="79">
        <v>8.7638888888888891E-2</v>
      </c>
      <c r="P1030" s="79">
        <v>0.14758796296296295</v>
      </c>
      <c r="Q1030" s="79">
        <v>0.46410474537037033</v>
      </c>
      <c r="R1030" s="25">
        <v>459</v>
      </c>
      <c r="S1030" s="25">
        <v>55</v>
      </c>
      <c r="T1030" s="79">
        <v>9.4358252349290794E-2</v>
      </c>
      <c r="U1030" s="80">
        <v>799.42665483333383</v>
      </c>
      <c r="V1030" s="25">
        <v>7</v>
      </c>
      <c r="W1030" s="75">
        <v>43</v>
      </c>
      <c r="X1030" s="81">
        <v>0.85273333333333323</v>
      </c>
      <c r="Y1030" s="80">
        <v>575.79999999999995</v>
      </c>
    </row>
    <row r="1031" spans="1:25" x14ac:dyDescent="0.25">
      <c r="A1031" s="75">
        <f t="shared" si="16"/>
        <v>2021</v>
      </c>
      <c r="B1031" s="76">
        <v>44495</v>
      </c>
      <c r="C1031" s="86">
        <v>44495</v>
      </c>
      <c r="D1031" s="77">
        <v>1598</v>
      </c>
      <c r="E1031" s="80">
        <v>1320</v>
      </c>
      <c r="F1031" s="80">
        <v>657</v>
      </c>
      <c r="G1031" s="78">
        <v>0.4247787610619469</v>
      </c>
      <c r="H1031" s="78">
        <v>0.50442477876106195</v>
      </c>
      <c r="I1031" s="78">
        <v>0.5663716814159292</v>
      </c>
      <c r="J1031" s="75">
        <v>113</v>
      </c>
      <c r="K1031" s="79">
        <v>6.2500000000000003E-3</v>
      </c>
      <c r="L1031" s="79">
        <v>7.6620370370370375E-3</v>
      </c>
      <c r="M1031" s="79">
        <v>1.4868055555555556E-2</v>
      </c>
      <c r="N1031" s="75">
        <v>465</v>
      </c>
      <c r="O1031" s="79">
        <v>8.1099537037037039E-2</v>
      </c>
      <c r="P1031" s="79">
        <v>0.11544675925925926</v>
      </c>
      <c r="Q1031" s="79">
        <v>0.43924074074074076</v>
      </c>
      <c r="R1031" s="25">
        <v>436</v>
      </c>
      <c r="S1031" s="25">
        <v>44</v>
      </c>
      <c r="T1031" s="79">
        <v>6.9874176513493855E-2</v>
      </c>
      <c r="U1031" s="80">
        <v>740.99581616666694</v>
      </c>
      <c r="V1031" s="25">
        <v>7</v>
      </c>
      <c r="W1031" s="75">
        <v>56</v>
      </c>
      <c r="X1031" s="81">
        <v>0.88730000000000009</v>
      </c>
      <c r="Y1031" s="80">
        <v>647.48333333333335</v>
      </c>
    </row>
    <row r="1032" spans="1:25" x14ac:dyDescent="0.25">
      <c r="A1032" s="75">
        <f t="shared" si="16"/>
        <v>2021</v>
      </c>
      <c r="B1032" s="76">
        <v>44496</v>
      </c>
      <c r="C1032" s="86">
        <v>44496</v>
      </c>
      <c r="D1032" s="77">
        <v>1637</v>
      </c>
      <c r="E1032" s="80">
        <v>1298</v>
      </c>
      <c r="F1032" s="80">
        <v>730</v>
      </c>
      <c r="G1032" s="78">
        <v>0.53623188405797106</v>
      </c>
      <c r="H1032" s="78">
        <v>0.58695652173913049</v>
      </c>
      <c r="I1032" s="78">
        <v>0.64492753623188404</v>
      </c>
      <c r="J1032" s="75">
        <v>138</v>
      </c>
      <c r="K1032" s="79">
        <v>5.162037037037037E-3</v>
      </c>
      <c r="L1032" s="79">
        <v>7.061342592592593E-3</v>
      </c>
      <c r="M1032" s="79">
        <v>1.7651620370370373E-2</v>
      </c>
      <c r="N1032" s="75">
        <v>512</v>
      </c>
      <c r="O1032" s="79">
        <v>7.1116898148148144E-2</v>
      </c>
      <c r="P1032" s="79">
        <v>0.1131637731481482</v>
      </c>
      <c r="Q1032" s="79">
        <v>0.31002951388888883</v>
      </c>
      <c r="R1032" s="25">
        <v>504</v>
      </c>
      <c r="S1032" s="25">
        <v>50</v>
      </c>
      <c r="T1032" s="79">
        <v>6.9881968570057643E-2</v>
      </c>
      <c r="U1032" s="80">
        <v>698.05580966666696</v>
      </c>
      <c r="V1032" s="25">
        <v>7</v>
      </c>
      <c r="W1032" s="75">
        <v>14</v>
      </c>
      <c r="X1032" s="81">
        <v>0.90493333333333326</v>
      </c>
      <c r="Y1032" s="80">
        <v>612.51666666666665</v>
      </c>
    </row>
    <row r="1033" spans="1:25" x14ac:dyDescent="0.25">
      <c r="A1033" s="75">
        <f t="shared" si="16"/>
        <v>2021</v>
      </c>
      <c r="B1033" s="76">
        <v>44497</v>
      </c>
      <c r="C1033" s="86">
        <v>44497</v>
      </c>
      <c r="D1033" s="77">
        <v>1633</v>
      </c>
      <c r="E1033" s="80">
        <v>1341</v>
      </c>
      <c r="F1033" s="80">
        <v>759</v>
      </c>
      <c r="G1033" s="78">
        <v>0.4576271186440678</v>
      </c>
      <c r="H1033" s="78">
        <v>0.51694915254237284</v>
      </c>
      <c r="I1033" s="78">
        <v>0.53389830508474578</v>
      </c>
      <c r="J1033" s="75">
        <v>118</v>
      </c>
      <c r="K1033" s="79">
        <v>6.099537037037037E-3</v>
      </c>
      <c r="L1033" s="79">
        <v>8.6030092592592599E-3</v>
      </c>
      <c r="M1033" s="79">
        <v>2.1443287037037035E-2</v>
      </c>
      <c r="N1033" s="75">
        <v>561</v>
      </c>
      <c r="O1033" s="79">
        <v>6.834490740740741E-2</v>
      </c>
      <c r="P1033" s="79">
        <v>0.11365162037037035</v>
      </c>
      <c r="Q1033" s="79">
        <v>0.31191203703703707</v>
      </c>
      <c r="R1033" s="25">
        <v>471</v>
      </c>
      <c r="S1033" s="25">
        <v>61</v>
      </c>
      <c r="T1033" s="79">
        <v>7.0526157883570917E-2</v>
      </c>
      <c r="U1033" s="80">
        <v>663.78997500000003</v>
      </c>
      <c r="V1033" s="25">
        <v>7</v>
      </c>
      <c r="W1033" s="75">
        <v>19</v>
      </c>
      <c r="X1033" s="81">
        <v>0.93796666666666673</v>
      </c>
      <c r="Y1033" s="80">
        <v>612.68333333333328</v>
      </c>
    </row>
    <row r="1034" spans="1:25" x14ac:dyDescent="0.25">
      <c r="A1034" s="75">
        <f t="shared" si="16"/>
        <v>2021</v>
      </c>
      <c r="B1034" s="76">
        <v>44498</v>
      </c>
      <c r="C1034" s="86">
        <v>44498</v>
      </c>
      <c r="D1034" s="77">
        <v>1538</v>
      </c>
      <c r="E1034" s="80">
        <v>1299</v>
      </c>
      <c r="F1034" s="80">
        <v>768</v>
      </c>
      <c r="G1034" s="78">
        <v>0.39285714285714285</v>
      </c>
      <c r="H1034" s="78">
        <v>0.49107142857142855</v>
      </c>
      <c r="I1034" s="78">
        <v>0.5446428571428571</v>
      </c>
      <c r="J1034" s="75">
        <v>112</v>
      </c>
      <c r="K1034" s="79">
        <v>6.5162037037037037E-3</v>
      </c>
      <c r="L1034" s="79">
        <v>8.2905092592592596E-3</v>
      </c>
      <c r="M1034" s="79">
        <v>1.6844907407407402E-2</v>
      </c>
      <c r="N1034" s="75">
        <v>558</v>
      </c>
      <c r="O1034" s="79">
        <v>5.8408564814814816E-2</v>
      </c>
      <c r="P1034" s="79">
        <v>8.7869212962962975E-2</v>
      </c>
      <c r="Q1034" s="79">
        <v>0.35981365740740684</v>
      </c>
      <c r="R1034" s="25">
        <v>516</v>
      </c>
      <c r="S1034" s="25">
        <v>53</v>
      </c>
      <c r="T1034" s="79">
        <v>5.9054628498526926E-2</v>
      </c>
      <c r="U1034" s="80">
        <v>559.57775633333335</v>
      </c>
      <c r="V1034" s="25">
        <v>7</v>
      </c>
      <c r="W1034" s="75">
        <v>13</v>
      </c>
      <c r="X1034" s="81">
        <v>0.89543333333333341</v>
      </c>
      <c r="Y1034" s="80">
        <v>569.13333333333333</v>
      </c>
    </row>
    <row r="1035" spans="1:25" x14ac:dyDescent="0.25">
      <c r="A1035" s="75">
        <f t="shared" si="16"/>
        <v>2021</v>
      </c>
      <c r="B1035" s="76">
        <v>44499</v>
      </c>
      <c r="C1035" s="86">
        <v>44499</v>
      </c>
      <c r="D1035" s="77">
        <v>1836</v>
      </c>
      <c r="E1035" s="80">
        <v>1425</v>
      </c>
      <c r="F1035" s="80">
        <v>768</v>
      </c>
      <c r="G1035" s="78">
        <v>0.50387596899224807</v>
      </c>
      <c r="H1035" s="78">
        <v>0.55038759689922478</v>
      </c>
      <c r="I1035" s="78">
        <v>0.5968992248062015</v>
      </c>
      <c r="J1035" s="75">
        <v>130</v>
      </c>
      <c r="K1035" s="79">
        <v>5.5034722222222221E-3</v>
      </c>
      <c r="L1035" s="79">
        <v>7.6250000000000007E-3</v>
      </c>
      <c r="M1035" s="79">
        <v>1.8439814814814808E-2</v>
      </c>
      <c r="N1035" s="75">
        <v>569</v>
      </c>
      <c r="O1035" s="79">
        <v>6.6666666666666666E-2</v>
      </c>
      <c r="P1035" s="79">
        <v>9.7453703703703709E-2</v>
      </c>
      <c r="Q1035" s="79">
        <v>0.28598842592592605</v>
      </c>
      <c r="R1035" s="25">
        <v>452</v>
      </c>
      <c r="S1035" s="25">
        <v>56</v>
      </c>
      <c r="T1035" s="79">
        <v>5.8223163503253766E-2</v>
      </c>
      <c r="U1035" s="80">
        <v>514.36859183333297</v>
      </c>
      <c r="V1035" s="25">
        <v>5</v>
      </c>
      <c r="W1035" s="75">
        <v>7</v>
      </c>
      <c r="X1035" s="81">
        <v>0.87190000000000001</v>
      </c>
      <c r="Y1035" s="80">
        <v>515.91666666666663</v>
      </c>
    </row>
    <row r="1036" spans="1:25" x14ac:dyDescent="0.25">
      <c r="A1036" s="75">
        <f t="shared" si="16"/>
        <v>2021</v>
      </c>
      <c r="B1036" s="76">
        <v>44500</v>
      </c>
      <c r="C1036" s="86">
        <v>44500</v>
      </c>
      <c r="D1036" s="77">
        <v>1958</v>
      </c>
      <c r="E1036" s="80">
        <v>1500</v>
      </c>
      <c r="F1036" s="80">
        <v>817</v>
      </c>
      <c r="G1036" s="78">
        <v>0.52027027027027029</v>
      </c>
      <c r="H1036" s="78">
        <v>0.58108108108108103</v>
      </c>
      <c r="I1036" s="78">
        <v>0.6216216216216216</v>
      </c>
      <c r="J1036" s="75">
        <v>148</v>
      </c>
      <c r="K1036" s="79">
        <v>5.4861111111111117E-3</v>
      </c>
      <c r="L1036" s="79">
        <v>7.346643518518518E-3</v>
      </c>
      <c r="M1036" s="79">
        <v>1.7274305555555557E-2</v>
      </c>
      <c r="N1036" s="75">
        <v>584</v>
      </c>
      <c r="O1036" s="79">
        <v>6.7962962962962975E-2</v>
      </c>
      <c r="P1036" s="79">
        <v>0.10123611111111111</v>
      </c>
      <c r="Q1036" s="79">
        <v>0.34935590277777789</v>
      </c>
      <c r="R1036" s="25">
        <v>490</v>
      </c>
      <c r="S1036" s="25">
        <v>59</v>
      </c>
      <c r="T1036" s="79">
        <v>6.6339075771007977E-2</v>
      </c>
      <c r="U1036" s="80">
        <v>576.60359583333309</v>
      </c>
      <c r="V1036" s="25">
        <v>5</v>
      </c>
      <c r="W1036" s="75">
        <v>6</v>
      </c>
      <c r="X1036" s="81">
        <v>0.8889999999999999</v>
      </c>
      <c r="Y1036" s="80">
        <v>477.31666666666666</v>
      </c>
    </row>
    <row r="1037" spans="1:25" x14ac:dyDescent="0.25">
      <c r="A1037" s="75">
        <f t="shared" si="16"/>
        <v>2021</v>
      </c>
      <c r="B1037" s="76">
        <v>44501</v>
      </c>
      <c r="C1037" s="86">
        <v>44501</v>
      </c>
      <c r="D1037" s="77">
        <v>1640</v>
      </c>
      <c r="E1037" s="80">
        <v>1349</v>
      </c>
      <c r="F1037" s="80">
        <v>684</v>
      </c>
      <c r="G1037" s="78">
        <v>0.52991452991452992</v>
      </c>
      <c r="H1037" s="78">
        <v>0.58974358974358976</v>
      </c>
      <c r="I1037" s="78">
        <v>0.66666666666666663</v>
      </c>
      <c r="J1037" s="75">
        <v>117</v>
      </c>
      <c r="K1037" s="79">
        <v>5.3587962962962964E-3</v>
      </c>
      <c r="L1037" s="79">
        <v>6.5324074074074078E-3</v>
      </c>
      <c r="M1037" s="79">
        <v>1.6199074074074071E-2</v>
      </c>
      <c r="N1037" s="75">
        <v>497</v>
      </c>
      <c r="O1037" s="79">
        <v>9.689814814814815E-2</v>
      </c>
      <c r="P1037" s="79">
        <v>0.14165972222222223</v>
      </c>
      <c r="Q1037" s="79">
        <v>0.36594444444444441</v>
      </c>
      <c r="R1037" s="25">
        <v>460</v>
      </c>
      <c r="S1037" s="25">
        <v>51</v>
      </c>
      <c r="T1037" s="79">
        <v>8.1854182461307531E-2</v>
      </c>
      <c r="U1037" s="80">
        <v>828.05163700000071</v>
      </c>
      <c r="V1037" s="25">
        <v>7</v>
      </c>
      <c r="W1037" s="75">
        <v>33</v>
      </c>
      <c r="X1037" s="81">
        <v>0.94266666666666665</v>
      </c>
      <c r="Y1037" s="80">
        <v>638.1</v>
      </c>
    </row>
    <row r="1038" spans="1:25" x14ac:dyDescent="0.25">
      <c r="A1038" s="75">
        <f t="shared" si="16"/>
        <v>2021</v>
      </c>
      <c r="B1038" s="76">
        <v>44502</v>
      </c>
      <c r="C1038" s="86">
        <v>44502</v>
      </c>
      <c r="D1038" s="77">
        <v>1461</v>
      </c>
      <c r="E1038" s="80">
        <v>1218</v>
      </c>
      <c r="F1038" s="80">
        <v>734</v>
      </c>
      <c r="G1038" s="78">
        <v>0.53271028037383172</v>
      </c>
      <c r="H1038" s="78">
        <v>0.57943925233644855</v>
      </c>
      <c r="I1038" s="78">
        <v>0.62616822429906538</v>
      </c>
      <c r="J1038" s="75">
        <v>107</v>
      </c>
      <c r="K1038" s="79">
        <v>4.7916666666666672E-3</v>
      </c>
      <c r="L1038" s="79">
        <v>7.4016203703703718E-3</v>
      </c>
      <c r="M1038" s="79">
        <v>1.7614583333333312E-2</v>
      </c>
      <c r="N1038" s="75">
        <v>549</v>
      </c>
      <c r="O1038" s="79">
        <v>6.3668981481481493E-2</v>
      </c>
      <c r="P1038" s="79">
        <v>9.1499999999999998E-2</v>
      </c>
      <c r="Q1038" s="79">
        <v>0.2376527777777778</v>
      </c>
      <c r="R1038" s="25">
        <v>487</v>
      </c>
      <c r="S1038" s="25">
        <v>55</v>
      </c>
      <c r="T1038" s="79">
        <v>7.3562501372087807E-2</v>
      </c>
      <c r="U1038" s="80">
        <v>690.67385983333304</v>
      </c>
      <c r="V1038" s="25">
        <v>7</v>
      </c>
      <c r="W1038" s="75">
        <v>3</v>
      </c>
      <c r="X1038" s="81">
        <v>0.97756666666666669</v>
      </c>
      <c r="Y1038" s="80">
        <v>519.65</v>
      </c>
    </row>
    <row r="1039" spans="1:25" x14ac:dyDescent="0.25">
      <c r="A1039" s="75">
        <f t="shared" si="16"/>
        <v>2021</v>
      </c>
      <c r="B1039" s="76">
        <v>44503</v>
      </c>
      <c r="C1039" s="86">
        <v>44503</v>
      </c>
      <c r="D1039" s="77">
        <v>1410</v>
      </c>
      <c r="E1039" s="80">
        <v>1247</v>
      </c>
      <c r="F1039" s="80">
        <v>813</v>
      </c>
      <c r="G1039" s="78">
        <v>0.54629629629629628</v>
      </c>
      <c r="H1039" s="78">
        <v>0.60185185185185186</v>
      </c>
      <c r="I1039" s="78">
        <v>0.65740740740740744</v>
      </c>
      <c r="J1039" s="75">
        <v>108</v>
      </c>
      <c r="K1039" s="79">
        <v>5.162037037037037E-3</v>
      </c>
      <c r="L1039" s="79">
        <v>6.6122685185185191E-3</v>
      </c>
      <c r="M1039" s="79">
        <v>1.2152199074074072E-2</v>
      </c>
      <c r="N1039" s="75">
        <v>586</v>
      </c>
      <c r="O1039" s="79">
        <v>4.7679398148148151E-2</v>
      </c>
      <c r="P1039" s="79">
        <v>7.001736111111112E-2</v>
      </c>
      <c r="Q1039" s="79">
        <v>0.22401331018518522</v>
      </c>
      <c r="R1039" s="25">
        <v>515</v>
      </c>
      <c r="S1039" s="25">
        <v>71</v>
      </c>
      <c r="T1039" s="79">
        <v>5.9628945778867133E-2</v>
      </c>
      <c r="U1039" s="80">
        <v>595.0758066666674</v>
      </c>
      <c r="V1039" s="25">
        <v>6</v>
      </c>
      <c r="W1039" s="75">
        <v>3</v>
      </c>
      <c r="X1039" s="81">
        <v>1.0058333333333334</v>
      </c>
      <c r="Y1039" s="80">
        <v>552.88333333333333</v>
      </c>
    </row>
    <row r="1040" spans="1:25" x14ac:dyDescent="0.25">
      <c r="A1040" s="75">
        <f t="shared" si="16"/>
        <v>2021</v>
      </c>
      <c r="B1040" s="76">
        <v>44504</v>
      </c>
      <c r="C1040" s="86">
        <v>44504</v>
      </c>
      <c r="D1040" s="77">
        <v>1513</v>
      </c>
      <c r="E1040" s="80">
        <v>1299</v>
      </c>
      <c r="F1040" s="80">
        <v>858</v>
      </c>
      <c r="G1040" s="78">
        <v>0.52427184466019416</v>
      </c>
      <c r="H1040" s="78">
        <v>0.6310679611650486</v>
      </c>
      <c r="I1040" s="78">
        <v>0.69902912621359226</v>
      </c>
      <c r="J1040" s="75">
        <v>103</v>
      </c>
      <c r="K1040" s="79">
        <v>5.4745370370370373E-3</v>
      </c>
      <c r="L1040" s="79">
        <v>6.2685185185185188E-3</v>
      </c>
      <c r="M1040" s="79">
        <v>1.3271990740740737E-2</v>
      </c>
      <c r="N1040" s="75">
        <v>638</v>
      </c>
      <c r="O1040" s="79">
        <v>3.7210648148148152E-2</v>
      </c>
      <c r="P1040" s="79">
        <v>6.0240740740740747E-2</v>
      </c>
      <c r="Q1040" s="79">
        <v>0.20739409722222213</v>
      </c>
      <c r="R1040" s="25">
        <v>569</v>
      </c>
      <c r="S1040" s="25">
        <v>76</v>
      </c>
      <c r="T1040" s="79">
        <v>6.5261229047346353E-2</v>
      </c>
      <c r="U1040" s="80">
        <v>687.7810838333337</v>
      </c>
      <c r="V1040" s="25">
        <v>5</v>
      </c>
      <c r="W1040" s="75">
        <v>0</v>
      </c>
      <c r="X1040" s="81">
        <v>1.0278</v>
      </c>
      <c r="Y1040" s="80">
        <v>594.06666666666661</v>
      </c>
    </row>
    <row r="1041" spans="1:25" x14ac:dyDescent="0.25">
      <c r="A1041" s="75">
        <f t="shared" si="16"/>
        <v>2021</v>
      </c>
      <c r="B1041" s="76">
        <v>44505</v>
      </c>
      <c r="C1041" s="86">
        <v>44505</v>
      </c>
      <c r="D1041" s="77">
        <v>1506</v>
      </c>
      <c r="E1041" s="80">
        <v>1290</v>
      </c>
      <c r="F1041" s="80">
        <v>841</v>
      </c>
      <c r="G1041" s="78">
        <v>0.46551724137931033</v>
      </c>
      <c r="H1041" s="78">
        <v>0.53448275862068961</v>
      </c>
      <c r="I1041" s="78">
        <v>0.57758620689655171</v>
      </c>
      <c r="J1041" s="75">
        <v>116</v>
      </c>
      <c r="K1041" s="79">
        <v>5.7118055555555559E-3</v>
      </c>
      <c r="L1041" s="79">
        <v>7.4594907407407414E-3</v>
      </c>
      <c r="M1041" s="79">
        <v>1.8084490740740741E-2</v>
      </c>
      <c r="N1041" s="75">
        <v>606</v>
      </c>
      <c r="O1041" s="79">
        <v>4.700810185185185E-2</v>
      </c>
      <c r="P1041" s="79">
        <v>7.6956018518518521E-2</v>
      </c>
      <c r="Q1041" s="79">
        <v>0.2508998842592593</v>
      </c>
      <c r="R1041" s="25">
        <v>543</v>
      </c>
      <c r="S1041" s="25">
        <v>64</v>
      </c>
      <c r="T1041" s="79">
        <v>5.5087755825958762E-2</v>
      </c>
      <c r="U1041" s="80">
        <v>581.39581566666664</v>
      </c>
      <c r="V1041" s="25">
        <v>6</v>
      </c>
      <c r="W1041" s="75">
        <v>3</v>
      </c>
      <c r="X1041" s="81">
        <v>1.0081</v>
      </c>
      <c r="Y1041" s="80">
        <v>621.75</v>
      </c>
    </row>
    <row r="1042" spans="1:25" x14ac:dyDescent="0.25">
      <c r="A1042" s="75">
        <f t="shared" si="16"/>
        <v>2021</v>
      </c>
      <c r="B1042" s="76">
        <v>44506</v>
      </c>
      <c r="C1042" s="86">
        <v>44506</v>
      </c>
      <c r="D1042" s="77">
        <v>1681</v>
      </c>
      <c r="E1042" s="80">
        <v>1379</v>
      </c>
      <c r="F1042" s="80">
        <v>796</v>
      </c>
      <c r="G1042" s="78">
        <v>0.51020408163265307</v>
      </c>
      <c r="H1042" s="78">
        <v>0.58503401360544216</v>
      </c>
      <c r="I1042" s="78">
        <v>0.68707482993197277</v>
      </c>
      <c r="J1042" s="75">
        <v>148</v>
      </c>
      <c r="K1042" s="79">
        <v>5.4976851851851853E-3</v>
      </c>
      <c r="L1042" s="79">
        <v>6.7650462962962968E-3</v>
      </c>
      <c r="M1042" s="79">
        <v>1.4899305555555549E-2</v>
      </c>
      <c r="N1042" s="75">
        <v>575</v>
      </c>
      <c r="O1042" s="79">
        <v>5.5462962962962964E-2</v>
      </c>
      <c r="P1042" s="79">
        <v>8.3185185185185209E-2</v>
      </c>
      <c r="Q1042" s="79">
        <v>0.28678472222222218</v>
      </c>
      <c r="R1042" s="25">
        <v>493</v>
      </c>
      <c r="S1042" s="25">
        <v>67</v>
      </c>
      <c r="T1042" s="79">
        <v>5.6647221540056782E-2</v>
      </c>
      <c r="U1042" s="80">
        <v>514.19663800000023</v>
      </c>
      <c r="V1042" s="25">
        <v>6</v>
      </c>
      <c r="W1042" s="75">
        <v>5</v>
      </c>
      <c r="X1042" s="81">
        <v>0.90580000000000005</v>
      </c>
      <c r="Y1042" s="80">
        <v>505.41666666666669</v>
      </c>
    </row>
    <row r="1043" spans="1:25" x14ac:dyDescent="0.25">
      <c r="A1043" s="75">
        <f t="shared" si="16"/>
        <v>2021</v>
      </c>
      <c r="B1043" s="76">
        <v>44507</v>
      </c>
      <c r="C1043" s="86">
        <v>44507</v>
      </c>
      <c r="D1043" s="77">
        <v>1569</v>
      </c>
      <c r="E1043" s="80">
        <v>1316</v>
      </c>
      <c r="F1043" s="80">
        <v>780</v>
      </c>
      <c r="G1043" s="78">
        <v>0.5</v>
      </c>
      <c r="H1043" s="78">
        <v>0.57894736842105265</v>
      </c>
      <c r="I1043" s="78">
        <v>0.61184210526315785</v>
      </c>
      <c r="J1043" s="75">
        <v>152</v>
      </c>
      <c r="K1043" s="79">
        <v>5.5150462962962965E-3</v>
      </c>
      <c r="L1043" s="79">
        <v>7.9652777777777777E-3</v>
      </c>
      <c r="M1043" s="79">
        <v>1.7848958333333331E-2</v>
      </c>
      <c r="N1043" s="75">
        <v>566</v>
      </c>
      <c r="O1043" s="79">
        <v>4.6840277777777772E-2</v>
      </c>
      <c r="P1043" s="79">
        <v>7.1044560185185193E-2</v>
      </c>
      <c r="Q1043" s="79">
        <v>0.26239872685185189</v>
      </c>
      <c r="R1043" s="25">
        <v>495</v>
      </c>
      <c r="S1043" s="25">
        <v>61</v>
      </c>
      <c r="T1043" s="79">
        <v>6.5998802183686603E-2</v>
      </c>
      <c r="U1043" s="80">
        <v>629.33191466666665</v>
      </c>
      <c r="V1043" s="25">
        <v>6</v>
      </c>
      <c r="W1043" s="75">
        <v>6</v>
      </c>
      <c r="X1043" s="81">
        <v>0.92836666666666678</v>
      </c>
      <c r="Y1043" s="80">
        <v>467.7</v>
      </c>
    </row>
    <row r="1044" spans="1:25" x14ac:dyDescent="0.25">
      <c r="A1044" s="75">
        <f t="shared" si="16"/>
        <v>2021</v>
      </c>
      <c r="B1044" s="76">
        <v>44508</v>
      </c>
      <c r="C1044" s="86">
        <v>44508</v>
      </c>
      <c r="D1044" s="77">
        <v>1506</v>
      </c>
      <c r="E1044" s="80">
        <v>1325</v>
      </c>
      <c r="F1044" s="80">
        <v>815</v>
      </c>
      <c r="G1044" s="78">
        <v>0.59398496240601506</v>
      </c>
      <c r="H1044" s="78">
        <v>0.65413533834586468</v>
      </c>
      <c r="I1044" s="78">
        <v>0.67669172932330823</v>
      </c>
      <c r="J1044" s="75">
        <v>133</v>
      </c>
      <c r="K1044" s="79">
        <v>4.9537037037037041E-3</v>
      </c>
      <c r="L1044" s="79">
        <v>6.2268518518518523E-3</v>
      </c>
      <c r="M1044" s="79">
        <v>1.1807870370370366E-2</v>
      </c>
      <c r="N1044" s="75">
        <v>589</v>
      </c>
      <c r="O1044" s="79">
        <v>5.1446759259259255E-2</v>
      </c>
      <c r="P1044" s="79">
        <v>8.0110532407407398E-2</v>
      </c>
      <c r="Q1044" s="79">
        <v>0.26279745370370361</v>
      </c>
      <c r="R1044" s="25">
        <v>542</v>
      </c>
      <c r="S1044" s="25">
        <v>50</v>
      </c>
      <c r="T1044" s="79">
        <v>7.7519497385481737E-2</v>
      </c>
      <c r="U1044" s="80">
        <v>811.06996783333295</v>
      </c>
      <c r="V1044" s="25">
        <v>6</v>
      </c>
      <c r="W1044" s="75">
        <v>3</v>
      </c>
      <c r="X1044" s="81">
        <v>1.0133333333333334</v>
      </c>
      <c r="Y1044" s="80">
        <v>604.35</v>
      </c>
    </row>
    <row r="1045" spans="1:25" x14ac:dyDescent="0.25">
      <c r="A1045" s="75">
        <f t="shared" si="16"/>
        <v>2021</v>
      </c>
      <c r="B1045" s="76">
        <v>44509</v>
      </c>
      <c r="C1045" s="86">
        <v>44509</v>
      </c>
      <c r="D1045" s="77">
        <v>1497</v>
      </c>
      <c r="E1045" s="80">
        <v>1275</v>
      </c>
      <c r="F1045" s="80">
        <v>760</v>
      </c>
      <c r="G1045" s="78">
        <v>0.69444444444444442</v>
      </c>
      <c r="H1045" s="78">
        <v>0.75</v>
      </c>
      <c r="I1045" s="78">
        <v>0.80555555555555558</v>
      </c>
      <c r="J1045" s="75">
        <v>108</v>
      </c>
      <c r="K1045" s="79">
        <v>4.2013888888888891E-3</v>
      </c>
      <c r="L1045" s="79">
        <v>5.3136574074074084E-3</v>
      </c>
      <c r="M1045" s="79">
        <v>1.0608217592592589E-2</v>
      </c>
      <c r="N1045" s="75">
        <v>564</v>
      </c>
      <c r="O1045" s="79">
        <v>6.8136574074074086E-2</v>
      </c>
      <c r="P1045" s="79">
        <v>0.10520717592592593</v>
      </c>
      <c r="Q1045" s="79">
        <v>0.32857349537037039</v>
      </c>
      <c r="R1045" s="25">
        <v>482</v>
      </c>
      <c r="S1045" s="25">
        <v>60</v>
      </c>
      <c r="T1045" s="79">
        <v>6.2718726649128753E-2</v>
      </c>
      <c r="U1045" s="80">
        <v>720.46664599999986</v>
      </c>
      <c r="V1045" s="25">
        <v>6</v>
      </c>
      <c r="W1045" s="75">
        <v>12</v>
      </c>
      <c r="X1045" s="81">
        <v>1.0029999999999999</v>
      </c>
      <c r="Y1045" s="80">
        <v>591.1</v>
      </c>
    </row>
    <row r="1046" spans="1:25" x14ac:dyDescent="0.25">
      <c r="A1046" s="75">
        <f t="shared" si="16"/>
        <v>2021</v>
      </c>
      <c r="B1046" s="76">
        <v>44510</v>
      </c>
      <c r="C1046" s="86">
        <v>44510</v>
      </c>
      <c r="D1046" s="77">
        <v>1575</v>
      </c>
      <c r="E1046" s="80">
        <v>1328</v>
      </c>
      <c r="F1046" s="80">
        <v>844</v>
      </c>
      <c r="G1046" s="78">
        <v>0.53508771929824561</v>
      </c>
      <c r="H1046" s="78">
        <v>0.58771929824561409</v>
      </c>
      <c r="I1046" s="78">
        <v>0.65789473684210531</v>
      </c>
      <c r="J1046" s="75">
        <v>114</v>
      </c>
      <c r="K1046" s="79">
        <v>5.1793981481481491E-3</v>
      </c>
      <c r="L1046" s="79">
        <v>6.9265046296296288E-3</v>
      </c>
      <c r="M1046" s="79">
        <v>1.5246527777777776E-2</v>
      </c>
      <c r="N1046" s="75">
        <v>629</v>
      </c>
      <c r="O1046" s="79">
        <v>5.2094907407407409E-2</v>
      </c>
      <c r="P1046" s="79">
        <v>7.9833333333333326E-2</v>
      </c>
      <c r="Q1046" s="79">
        <v>0.2964097222222225</v>
      </c>
      <c r="R1046" s="25">
        <v>553</v>
      </c>
      <c r="S1046" s="25">
        <v>69</v>
      </c>
      <c r="T1046" s="79">
        <v>6.3436286876970102E-2</v>
      </c>
      <c r="U1046" s="80">
        <v>603.21998133333386</v>
      </c>
      <c r="V1046" s="25">
        <v>5</v>
      </c>
      <c r="W1046" s="75">
        <v>2</v>
      </c>
      <c r="X1046" s="81">
        <v>0.98543333333333327</v>
      </c>
      <c r="Y1046" s="80">
        <v>555.4</v>
      </c>
    </row>
    <row r="1047" spans="1:25" x14ac:dyDescent="0.25">
      <c r="A1047" s="75">
        <f t="shared" si="16"/>
        <v>2021</v>
      </c>
      <c r="B1047" s="76">
        <v>44511</v>
      </c>
      <c r="C1047" s="86">
        <v>44511</v>
      </c>
      <c r="D1047" s="77">
        <v>1415</v>
      </c>
      <c r="E1047" s="80">
        <v>1238</v>
      </c>
      <c r="F1047" s="80">
        <v>788</v>
      </c>
      <c r="G1047" s="78">
        <v>0.55140186915887845</v>
      </c>
      <c r="H1047" s="78">
        <v>0.63551401869158874</v>
      </c>
      <c r="I1047" s="78">
        <v>0.71028037383177567</v>
      </c>
      <c r="J1047" s="75">
        <v>107</v>
      </c>
      <c r="K1047" s="79">
        <v>4.9884259259259265E-3</v>
      </c>
      <c r="L1047" s="79">
        <v>6.4293981481481494E-3</v>
      </c>
      <c r="M1047" s="79">
        <v>1.5684027777777776E-2</v>
      </c>
      <c r="N1047" s="75">
        <v>576</v>
      </c>
      <c r="O1047" s="79">
        <v>3.9687500000000001E-2</v>
      </c>
      <c r="P1047" s="79">
        <v>6.4982638888888888E-2</v>
      </c>
      <c r="Q1047" s="79">
        <v>0.24794849537037039</v>
      </c>
      <c r="R1047" s="25">
        <v>523</v>
      </c>
      <c r="S1047" s="25">
        <v>71</v>
      </c>
      <c r="T1047" s="79">
        <v>5.9060325667880997E-2</v>
      </c>
      <c r="U1047" s="80">
        <v>675.47692333333362</v>
      </c>
      <c r="V1047" s="25">
        <v>5</v>
      </c>
      <c r="W1047" s="75">
        <v>2</v>
      </c>
      <c r="X1047" s="81">
        <v>0.99536666666666684</v>
      </c>
      <c r="Y1047" s="80">
        <v>548.83333333333337</v>
      </c>
    </row>
    <row r="1048" spans="1:25" x14ac:dyDescent="0.25">
      <c r="A1048" s="75">
        <f t="shared" si="16"/>
        <v>2021</v>
      </c>
      <c r="B1048" s="76">
        <v>44512</v>
      </c>
      <c r="C1048" s="86">
        <v>44512</v>
      </c>
      <c r="D1048" s="77">
        <v>1424</v>
      </c>
      <c r="E1048" s="80">
        <v>1297</v>
      </c>
      <c r="F1048" s="80">
        <v>916</v>
      </c>
      <c r="G1048" s="78">
        <v>0.55555555555555558</v>
      </c>
      <c r="H1048" s="78">
        <v>0.61111111111111116</v>
      </c>
      <c r="I1048" s="78">
        <v>0.66666666666666663</v>
      </c>
      <c r="J1048" s="75">
        <v>108</v>
      </c>
      <c r="K1048" s="79">
        <v>4.9247685185185184E-3</v>
      </c>
      <c r="L1048" s="79">
        <v>6.8234953703703713E-3</v>
      </c>
      <c r="M1048" s="79">
        <v>1.3131944444444443E-2</v>
      </c>
      <c r="N1048" s="75">
        <v>676</v>
      </c>
      <c r="O1048" s="79">
        <v>3.2714120370370373E-2</v>
      </c>
      <c r="P1048" s="79">
        <v>5.1247106481481487E-2</v>
      </c>
      <c r="Q1048" s="79">
        <v>0.14596643518518518</v>
      </c>
      <c r="R1048" s="25">
        <v>611</v>
      </c>
      <c r="S1048" s="25">
        <v>71</v>
      </c>
      <c r="T1048" s="79">
        <v>5.375824145714532E-2</v>
      </c>
      <c r="U1048" s="80">
        <v>544.11913966666702</v>
      </c>
      <c r="V1048" s="25">
        <v>4</v>
      </c>
      <c r="W1048" s="75">
        <v>0</v>
      </c>
      <c r="X1048" s="81">
        <v>1.0221333333333333</v>
      </c>
      <c r="Y1048" s="80">
        <v>509.15</v>
      </c>
    </row>
    <row r="1049" spans="1:25" x14ac:dyDescent="0.25">
      <c r="A1049" s="75">
        <f t="shared" si="16"/>
        <v>2021</v>
      </c>
      <c r="B1049" s="76">
        <v>44513</v>
      </c>
      <c r="C1049" s="86">
        <v>44513</v>
      </c>
      <c r="D1049" s="77">
        <v>1598</v>
      </c>
      <c r="E1049" s="80">
        <v>1326</v>
      </c>
      <c r="F1049" s="80">
        <v>827</v>
      </c>
      <c r="G1049" s="78">
        <v>0.61971830985915488</v>
      </c>
      <c r="H1049" s="78">
        <v>0.65492957746478875</v>
      </c>
      <c r="I1049" s="78">
        <v>0.70422535211267601</v>
      </c>
      <c r="J1049" s="75">
        <v>142</v>
      </c>
      <c r="K1049" s="79">
        <v>4.7800925925925927E-3</v>
      </c>
      <c r="L1049" s="79">
        <v>6.0416666666666665E-3</v>
      </c>
      <c r="M1049" s="79">
        <v>1.5969328703703701E-2</v>
      </c>
      <c r="N1049" s="75">
        <v>606</v>
      </c>
      <c r="O1049" s="79">
        <v>5.3252314814814822E-2</v>
      </c>
      <c r="P1049" s="79">
        <v>8.1281828703703707E-2</v>
      </c>
      <c r="Q1049" s="79">
        <v>0.2079542824074074</v>
      </c>
      <c r="R1049" s="25">
        <v>496</v>
      </c>
      <c r="S1049" s="25">
        <v>71</v>
      </c>
      <c r="T1049" s="79">
        <v>6.3687532728537846E-2</v>
      </c>
      <c r="U1049" s="80">
        <v>662.08664483333393</v>
      </c>
      <c r="V1049" s="25">
        <v>5</v>
      </c>
      <c r="W1049" s="75">
        <v>0</v>
      </c>
      <c r="X1049" s="81">
        <v>0.95509999999999995</v>
      </c>
      <c r="Y1049" s="80">
        <v>465.4</v>
      </c>
    </row>
    <row r="1050" spans="1:25" x14ac:dyDescent="0.25">
      <c r="A1050" s="75">
        <f t="shared" si="16"/>
        <v>2021</v>
      </c>
      <c r="B1050" s="76">
        <v>44514</v>
      </c>
      <c r="C1050" s="86">
        <v>44514</v>
      </c>
      <c r="D1050" s="77">
        <v>1562</v>
      </c>
      <c r="E1050" s="80">
        <v>1329</v>
      </c>
      <c r="F1050" s="80">
        <v>825</v>
      </c>
      <c r="G1050" s="78">
        <v>0.46052631578947367</v>
      </c>
      <c r="H1050" s="78">
        <v>0.56578947368421051</v>
      </c>
      <c r="I1050" s="78">
        <v>0.63815789473684215</v>
      </c>
      <c r="J1050" s="75">
        <v>152</v>
      </c>
      <c r="K1050" s="79">
        <v>5.8564814814814816E-3</v>
      </c>
      <c r="L1050" s="79">
        <v>7.0868055555555563E-3</v>
      </c>
      <c r="M1050" s="79">
        <v>1.5421296296296292E-2</v>
      </c>
      <c r="N1050" s="75">
        <v>591</v>
      </c>
      <c r="O1050" s="79">
        <v>5.0069444444444444E-2</v>
      </c>
      <c r="P1050" s="79">
        <v>7.4033564814814823E-2</v>
      </c>
      <c r="Q1050" s="79">
        <v>0.24021412037037035</v>
      </c>
      <c r="R1050" s="25">
        <v>519</v>
      </c>
      <c r="S1050" s="25">
        <v>70</v>
      </c>
      <c r="T1050" s="79">
        <v>5.7656828002375093E-2</v>
      </c>
      <c r="U1050" s="80">
        <v>620.98692016666666</v>
      </c>
      <c r="V1050" s="25">
        <v>5</v>
      </c>
      <c r="W1050" s="75">
        <v>2</v>
      </c>
      <c r="X1050" s="81">
        <v>0.91236666666666666</v>
      </c>
      <c r="Y1050" s="80">
        <v>445.84999999999997</v>
      </c>
    </row>
    <row r="1051" spans="1:25" x14ac:dyDescent="0.25">
      <c r="A1051" s="75">
        <f t="shared" si="16"/>
        <v>2021</v>
      </c>
      <c r="B1051" s="76">
        <v>44515</v>
      </c>
      <c r="C1051" s="86">
        <v>44515</v>
      </c>
      <c r="D1051" s="77">
        <v>1464</v>
      </c>
      <c r="E1051" s="80">
        <v>1296</v>
      </c>
      <c r="F1051" s="80">
        <v>791</v>
      </c>
      <c r="G1051" s="78">
        <v>0.4838709677419355</v>
      </c>
      <c r="H1051" s="78">
        <v>0.57258064516129037</v>
      </c>
      <c r="I1051" s="78">
        <v>0.62096774193548387</v>
      </c>
      <c r="J1051" s="75">
        <v>124</v>
      </c>
      <c r="K1051" s="79">
        <v>5.7465277777777784E-3</v>
      </c>
      <c r="L1051" s="79">
        <v>7.0925925925925939E-3</v>
      </c>
      <c r="M1051" s="79">
        <v>1.4442708333333333E-2</v>
      </c>
      <c r="N1051" s="75">
        <v>574</v>
      </c>
      <c r="O1051" s="79">
        <v>5.243634259259259E-2</v>
      </c>
      <c r="P1051" s="79">
        <v>8.0328125E-2</v>
      </c>
      <c r="Q1051" s="79">
        <v>0.27611342592592597</v>
      </c>
      <c r="R1051" s="25">
        <v>500</v>
      </c>
      <c r="S1051" s="25">
        <v>55</v>
      </c>
      <c r="T1051" s="79">
        <v>6.4567229715264407E-2</v>
      </c>
      <c r="U1051" s="80">
        <v>657.36024733333363</v>
      </c>
      <c r="V1051" s="25">
        <v>5</v>
      </c>
      <c r="W1051" s="75">
        <v>6</v>
      </c>
      <c r="X1051" s="81">
        <v>0.94256666666666666</v>
      </c>
      <c r="Y1051" s="80">
        <v>544.5333333333333</v>
      </c>
    </row>
    <row r="1052" spans="1:25" x14ac:dyDescent="0.25">
      <c r="A1052" s="75">
        <f t="shared" si="16"/>
        <v>2021</v>
      </c>
      <c r="B1052" s="76">
        <v>44516</v>
      </c>
      <c r="C1052" s="86">
        <v>44516</v>
      </c>
      <c r="D1052" s="77">
        <v>1470</v>
      </c>
      <c r="E1052" s="80">
        <v>1284</v>
      </c>
      <c r="F1052" s="80">
        <v>884</v>
      </c>
      <c r="G1052" s="78">
        <v>0.59055118110236215</v>
      </c>
      <c r="H1052" s="78">
        <v>0.65354330708661412</v>
      </c>
      <c r="I1052" s="78">
        <v>0.69291338582677164</v>
      </c>
      <c r="J1052" s="75">
        <v>128</v>
      </c>
      <c r="K1052" s="79">
        <v>4.9074074074074072E-3</v>
      </c>
      <c r="L1052" s="79">
        <v>6.1655092592592595E-3</v>
      </c>
      <c r="M1052" s="79">
        <v>1.2668981481481479E-2</v>
      </c>
      <c r="N1052" s="75">
        <v>631</v>
      </c>
      <c r="O1052" s="79">
        <v>4.2986111111111114E-2</v>
      </c>
      <c r="P1052" s="79">
        <v>6.5844907407407408E-2</v>
      </c>
      <c r="Q1052" s="79">
        <v>0.22355324074074073</v>
      </c>
      <c r="R1052" s="25">
        <v>572</v>
      </c>
      <c r="S1052" s="25">
        <v>82</v>
      </c>
      <c r="T1052" s="79">
        <v>5.5708805227560644E-2</v>
      </c>
      <c r="U1052" s="80">
        <v>598.59636666666665</v>
      </c>
      <c r="V1052" s="25">
        <v>5</v>
      </c>
      <c r="W1052" s="75">
        <v>0</v>
      </c>
      <c r="X1052" s="81">
        <v>0.96360000000000001</v>
      </c>
      <c r="Y1052" s="80">
        <v>477.46666666666664</v>
      </c>
    </row>
    <row r="1053" spans="1:25" x14ac:dyDescent="0.25">
      <c r="A1053" s="75">
        <f t="shared" si="16"/>
        <v>2021</v>
      </c>
      <c r="B1053" s="76">
        <v>44517</v>
      </c>
      <c r="C1053" s="86">
        <v>44517</v>
      </c>
      <c r="D1053" s="77">
        <v>1448</v>
      </c>
      <c r="E1053" s="80">
        <v>1253</v>
      </c>
      <c r="F1053" s="80">
        <v>817</v>
      </c>
      <c r="G1053" s="78">
        <v>0.47368421052631576</v>
      </c>
      <c r="H1053" s="78">
        <v>0.54135338345864659</v>
      </c>
      <c r="I1053" s="78">
        <v>0.60150375939849621</v>
      </c>
      <c r="J1053" s="75">
        <v>133</v>
      </c>
      <c r="K1053" s="79">
        <v>5.8217592592592592E-3</v>
      </c>
      <c r="L1053" s="79">
        <v>7.4652777777777781E-3</v>
      </c>
      <c r="M1053" s="79">
        <v>1.3886574074074072E-2</v>
      </c>
      <c r="N1053" s="75">
        <v>577</v>
      </c>
      <c r="O1053" s="79">
        <v>3.6493055555555556E-2</v>
      </c>
      <c r="P1053" s="79">
        <v>5.8206018518518525E-2</v>
      </c>
      <c r="Q1053" s="79">
        <v>0.23552777777777761</v>
      </c>
      <c r="R1053" s="25">
        <v>534</v>
      </c>
      <c r="S1053" s="25">
        <v>73</v>
      </c>
      <c r="T1053" s="79">
        <v>5.6363805777580447E-2</v>
      </c>
      <c r="U1053" s="80">
        <v>605.84414216666687</v>
      </c>
      <c r="V1053" s="25">
        <v>5</v>
      </c>
      <c r="W1053" s="75">
        <v>0</v>
      </c>
      <c r="X1053" s="81">
        <v>0.98763333333333325</v>
      </c>
      <c r="Y1053" s="80">
        <v>521.23333333333335</v>
      </c>
    </row>
    <row r="1054" spans="1:25" x14ac:dyDescent="0.25">
      <c r="A1054" s="75">
        <f t="shared" si="16"/>
        <v>2021</v>
      </c>
      <c r="B1054" s="76">
        <v>44518</v>
      </c>
      <c r="C1054" s="86">
        <v>44518</v>
      </c>
      <c r="D1054" s="77">
        <v>1399</v>
      </c>
      <c r="E1054" s="80">
        <v>1227</v>
      </c>
      <c r="F1054" s="80">
        <v>868</v>
      </c>
      <c r="G1054" s="78">
        <v>0.49640287769784175</v>
      </c>
      <c r="H1054" s="78">
        <v>0.56834532374100721</v>
      </c>
      <c r="I1054" s="78">
        <v>0.64028776978417268</v>
      </c>
      <c r="J1054" s="75">
        <v>139</v>
      </c>
      <c r="K1054" s="79">
        <v>5.6134259259259262E-3</v>
      </c>
      <c r="L1054" s="79">
        <v>7.3414351851851861E-3</v>
      </c>
      <c r="M1054" s="79">
        <v>1.5388888888888888E-2</v>
      </c>
      <c r="N1054" s="75">
        <v>594</v>
      </c>
      <c r="O1054" s="79">
        <v>3.7662037037037042E-2</v>
      </c>
      <c r="P1054" s="79">
        <v>5.5642939814814815E-2</v>
      </c>
      <c r="Q1054" s="79">
        <v>0.17541203703703726</v>
      </c>
      <c r="R1054" s="25">
        <v>602</v>
      </c>
      <c r="S1054" s="25">
        <v>69</v>
      </c>
      <c r="T1054" s="79">
        <v>4.1976335884124388E-2</v>
      </c>
      <c r="U1054" s="80">
        <v>480.61358216666616</v>
      </c>
      <c r="V1054" s="25">
        <v>6</v>
      </c>
      <c r="W1054" s="75">
        <v>1</v>
      </c>
      <c r="X1054" s="81">
        <v>0.99076666666666657</v>
      </c>
      <c r="Y1054" s="80">
        <v>481.55</v>
      </c>
    </row>
    <row r="1055" spans="1:25" x14ac:dyDescent="0.25">
      <c r="A1055" s="75">
        <f t="shared" si="16"/>
        <v>2021</v>
      </c>
      <c r="B1055" s="76">
        <v>44519</v>
      </c>
      <c r="C1055" s="86">
        <v>44519</v>
      </c>
      <c r="D1055" s="77">
        <v>1414</v>
      </c>
      <c r="E1055" s="80">
        <v>1246</v>
      </c>
      <c r="F1055" s="80">
        <v>856</v>
      </c>
      <c r="G1055" s="78">
        <v>0.52258064516129032</v>
      </c>
      <c r="H1055" s="78">
        <v>0.56774193548387097</v>
      </c>
      <c r="I1055" s="78">
        <v>0.62580645161290327</v>
      </c>
      <c r="J1055" s="75">
        <v>155</v>
      </c>
      <c r="K1055" s="79">
        <v>5.4398148148148149E-3</v>
      </c>
      <c r="L1055" s="79">
        <v>7.3495370370370381E-3</v>
      </c>
      <c r="M1055" s="79">
        <v>1.5155092592592588E-2</v>
      </c>
      <c r="N1055" s="75">
        <v>588</v>
      </c>
      <c r="O1055" s="79">
        <v>3.7731481481481484E-2</v>
      </c>
      <c r="P1055" s="79">
        <v>5.4812500000000007E-2</v>
      </c>
      <c r="Q1055" s="79">
        <v>0.19429629629629569</v>
      </c>
      <c r="R1055" s="25">
        <v>582</v>
      </c>
      <c r="S1055" s="25">
        <v>72</v>
      </c>
      <c r="T1055" s="79">
        <v>4.3140442892017412E-2</v>
      </c>
      <c r="U1055" s="80">
        <v>410.51359166666674</v>
      </c>
      <c r="V1055" s="25">
        <v>5</v>
      </c>
      <c r="W1055" s="75">
        <v>0</v>
      </c>
      <c r="X1055" s="81">
        <v>0.95523333333333349</v>
      </c>
      <c r="Y1055" s="80">
        <v>526.54999999999995</v>
      </c>
    </row>
    <row r="1056" spans="1:25" x14ac:dyDescent="0.25">
      <c r="A1056" s="75">
        <f t="shared" si="16"/>
        <v>2021</v>
      </c>
      <c r="B1056" s="76">
        <v>44520</v>
      </c>
      <c r="C1056" s="86">
        <v>44520</v>
      </c>
      <c r="D1056" s="77">
        <v>1566</v>
      </c>
      <c r="E1056" s="80">
        <v>1343</v>
      </c>
      <c r="F1056" s="80">
        <v>854</v>
      </c>
      <c r="G1056" s="78">
        <v>0.50793650793650791</v>
      </c>
      <c r="H1056" s="78">
        <v>0.59523809523809523</v>
      </c>
      <c r="I1056" s="78">
        <v>0.62698412698412698</v>
      </c>
      <c r="J1056" s="75">
        <v>126</v>
      </c>
      <c r="K1056" s="79">
        <v>5.2488425925925931E-3</v>
      </c>
      <c r="L1056" s="79">
        <v>7.1325231481481491E-3</v>
      </c>
      <c r="M1056" s="79">
        <v>1.4913194444444446E-2</v>
      </c>
      <c r="N1056" s="75">
        <v>628</v>
      </c>
      <c r="O1056" s="79">
        <v>3.5150462962962967E-2</v>
      </c>
      <c r="P1056" s="79">
        <v>5.5988425925925941E-2</v>
      </c>
      <c r="Q1056" s="79">
        <v>0.19268749999999987</v>
      </c>
      <c r="R1056" s="25">
        <v>544</v>
      </c>
      <c r="S1056" s="25">
        <v>52</v>
      </c>
      <c r="T1056" s="79">
        <v>3.4900366737453621E-2</v>
      </c>
      <c r="U1056" s="80">
        <v>327.40193166666688</v>
      </c>
      <c r="V1056" s="25">
        <v>4</v>
      </c>
      <c r="W1056" s="75">
        <v>0</v>
      </c>
      <c r="X1056" s="81">
        <v>0.89029999999999998</v>
      </c>
      <c r="Y1056" s="80">
        <v>547.25</v>
      </c>
    </row>
    <row r="1057" spans="1:25" x14ac:dyDescent="0.25">
      <c r="A1057" s="75">
        <f t="shared" si="16"/>
        <v>2021</v>
      </c>
      <c r="B1057" s="76">
        <v>44521</v>
      </c>
      <c r="C1057" s="86">
        <v>44521</v>
      </c>
      <c r="D1057" s="77">
        <v>1589</v>
      </c>
      <c r="E1057" s="80">
        <v>1352</v>
      </c>
      <c r="F1057" s="80">
        <v>886</v>
      </c>
      <c r="G1057" s="78">
        <v>0.54696132596685088</v>
      </c>
      <c r="H1057" s="78">
        <v>0.63535911602209949</v>
      </c>
      <c r="I1057" s="78">
        <v>0.68508287292817682</v>
      </c>
      <c r="J1057" s="75">
        <v>181</v>
      </c>
      <c r="K1057" s="79">
        <v>4.9537037037037041E-3</v>
      </c>
      <c r="L1057" s="79">
        <v>6.5740740740740742E-3</v>
      </c>
      <c r="M1057" s="79">
        <v>1.4351851851851853E-2</v>
      </c>
      <c r="N1057" s="75">
        <v>617</v>
      </c>
      <c r="O1057" s="79">
        <v>3.9386574074074074E-2</v>
      </c>
      <c r="P1057" s="79">
        <v>6.1143518518518528E-2</v>
      </c>
      <c r="Q1057" s="79">
        <v>0.1911018518518513</v>
      </c>
      <c r="R1057" s="25">
        <v>542</v>
      </c>
      <c r="S1057" s="25">
        <v>71</v>
      </c>
      <c r="T1057" s="79">
        <v>3.9561883537435324E-2</v>
      </c>
      <c r="U1057" s="80">
        <v>308.14747833333337</v>
      </c>
      <c r="V1057" s="25">
        <v>4</v>
      </c>
      <c r="W1057" s="75">
        <v>0</v>
      </c>
      <c r="X1057" s="81">
        <v>0.9171999999999999</v>
      </c>
      <c r="Y1057" s="80">
        <v>444.56666666666666</v>
      </c>
    </row>
    <row r="1058" spans="1:25" x14ac:dyDescent="0.25">
      <c r="A1058" s="75">
        <f t="shared" si="16"/>
        <v>2021</v>
      </c>
      <c r="B1058" s="76">
        <v>44522</v>
      </c>
      <c r="C1058" s="86">
        <v>44522</v>
      </c>
      <c r="D1058" s="77">
        <v>1475</v>
      </c>
      <c r="E1058" s="80">
        <v>1239</v>
      </c>
      <c r="F1058" s="80">
        <v>846</v>
      </c>
      <c r="G1058" s="78">
        <v>0.48739495798319327</v>
      </c>
      <c r="H1058" s="78">
        <v>0.5714285714285714</v>
      </c>
      <c r="I1058" s="78">
        <v>0.59663865546218486</v>
      </c>
      <c r="J1058" s="75">
        <v>119</v>
      </c>
      <c r="K1058" s="79">
        <v>5.6249999999999998E-3</v>
      </c>
      <c r="L1058" s="79">
        <v>7.4745370370370373E-3</v>
      </c>
      <c r="M1058" s="79">
        <v>1.5932870370370365E-2</v>
      </c>
      <c r="N1058" s="75">
        <v>603</v>
      </c>
      <c r="O1058" s="79">
        <v>5.0115740740740745E-2</v>
      </c>
      <c r="P1058" s="79">
        <v>7.8833333333333339E-2</v>
      </c>
      <c r="Q1058" s="79">
        <v>0.25367939814814811</v>
      </c>
      <c r="R1058" s="25">
        <v>579</v>
      </c>
      <c r="S1058" s="25">
        <v>67</v>
      </c>
      <c r="T1058" s="79">
        <v>5.8396485039299756E-2</v>
      </c>
      <c r="U1058" s="80">
        <v>672.90913066666667</v>
      </c>
      <c r="V1058" s="25">
        <v>5</v>
      </c>
      <c r="W1058" s="75">
        <v>0</v>
      </c>
      <c r="X1058" s="81">
        <v>0.97509999999999997</v>
      </c>
      <c r="Y1058" s="80">
        <v>561.66666666666663</v>
      </c>
    </row>
    <row r="1059" spans="1:25" x14ac:dyDescent="0.25">
      <c r="A1059" s="75">
        <f t="shared" si="16"/>
        <v>2021</v>
      </c>
      <c r="B1059" s="76">
        <v>44523</v>
      </c>
      <c r="C1059" s="86">
        <v>44523</v>
      </c>
      <c r="D1059" s="77">
        <v>1360</v>
      </c>
      <c r="E1059" s="80">
        <v>1163</v>
      </c>
      <c r="F1059" s="80">
        <v>799</v>
      </c>
      <c r="G1059" s="78">
        <v>0.52066115702479343</v>
      </c>
      <c r="H1059" s="78">
        <v>0.60330578512396693</v>
      </c>
      <c r="I1059" s="78">
        <v>0.66942148760330578</v>
      </c>
      <c r="J1059" s="75">
        <v>122</v>
      </c>
      <c r="K1059" s="79">
        <v>5.3703703703703708E-3</v>
      </c>
      <c r="L1059" s="79">
        <v>6.7592592592592591E-3</v>
      </c>
      <c r="M1059" s="79">
        <v>1.224537037037037E-2</v>
      </c>
      <c r="N1059" s="75">
        <v>587</v>
      </c>
      <c r="O1059" s="79">
        <v>4.207175925925926E-2</v>
      </c>
      <c r="P1059" s="79">
        <v>6.2325231481481481E-2</v>
      </c>
      <c r="Q1059" s="79">
        <v>0.20618055555555515</v>
      </c>
      <c r="R1059" s="25">
        <v>510</v>
      </c>
      <c r="S1059" s="25">
        <v>74</v>
      </c>
      <c r="T1059" s="79">
        <v>5.6998732474172482E-2</v>
      </c>
      <c r="U1059" s="80">
        <v>572.93970450000018</v>
      </c>
      <c r="V1059" s="25">
        <v>5</v>
      </c>
      <c r="W1059" s="75">
        <v>0</v>
      </c>
      <c r="X1059" s="81">
        <v>0.9862333333333333</v>
      </c>
      <c r="Y1059" s="80">
        <v>537.65</v>
      </c>
    </row>
    <row r="1060" spans="1:25" x14ac:dyDescent="0.25">
      <c r="A1060" s="75">
        <f t="shared" si="16"/>
        <v>2021</v>
      </c>
      <c r="B1060" s="76">
        <v>44524</v>
      </c>
      <c r="C1060" s="86">
        <v>44524</v>
      </c>
      <c r="D1060" s="77">
        <v>1369</v>
      </c>
      <c r="E1060" s="80">
        <v>1224</v>
      </c>
      <c r="F1060" s="80">
        <v>862</v>
      </c>
      <c r="G1060" s="78">
        <v>0.58267716535433067</v>
      </c>
      <c r="H1060" s="78">
        <v>0.6692913385826772</v>
      </c>
      <c r="I1060" s="78">
        <v>0.74803149606299213</v>
      </c>
      <c r="J1060" s="75">
        <v>127</v>
      </c>
      <c r="K1060" s="79">
        <v>4.5717592592592589E-3</v>
      </c>
      <c r="L1060" s="79">
        <v>6.1273148148148155E-3</v>
      </c>
      <c r="M1060" s="79">
        <v>1.3116898148148143E-2</v>
      </c>
      <c r="N1060" s="75">
        <v>634</v>
      </c>
      <c r="O1060" s="79">
        <v>4.3530092592592599E-2</v>
      </c>
      <c r="P1060" s="79">
        <v>6.0476273148148157E-2</v>
      </c>
      <c r="Q1060" s="79">
        <v>0.23312384259259264</v>
      </c>
      <c r="R1060" s="25">
        <v>563</v>
      </c>
      <c r="S1060" s="25">
        <v>72</v>
      </c>
      <c r="T1060" s="79">
        <v>5.0649939556716976E-2</v>
      </c>
      <c r="U1060" s="80">
        <v>483.30553149999969</v>
      </c>
      <c r="V1060" s="25">
        <v>5</v>
      </c>
      <c r="W1060" s="75">
        <v>1</v>
      </c>
      <c r="X1060" s="81">
        <v>0.97463333333333324</v>
      </c>
      <c r="Y1060" s="80">
        <v>484.43333333333334</v>
      </c>
    </row>
    <row r="1061" spans="1:25" x14ac:dyDescent="0.25">
      <c r="A1061" s="75">
        <f t="shared" si="16"/>
        <v>2021</v>
      </c>
      <c r="B1061" s="76">
        <v>44525</v>
      </c>
      <c r="C1061" s="86">
        <v>44525</v>
      </c>
      <c r="D1061" s="77">
        <v>1411</v>
      </c>
      <c r="E1061" s="80">
        <v>1216</v>
      </c>
      <c r="F1061" s="80">
        <v>807</v>
      </c>
      <c r="G1061" s="78">
        <v>0.5161290322580645</v>
      </c>
      <c r="H1061" s="78">
        <v>0.60215053763440862</v>
      </c>
      <c r="I1061" s="78">
        <v>0.68817204301075274</v>
      </c>
      <c r="J1061" s="75">
        <v>94</v>
      </c>
      <c r="K1061" s="79">
        <v>5.3761574074074076E-3</v>
      </c>
      <c r="L1061" s="79">
        <v>6.7106481481481505E-3</v>
      </c>
      <c r="M1061" s="79">
        <v>1.48773148148148E-2</v>
      </c>
      <c r="N1061" s="75">
        <v>601</v>
      </c>
      <c r="O1061" s="79">
        <v>4.4091435185185185E-2</v>
      </c>
      <c r="P1061" s="79">
        <v>6.4998842592592587E-2</v>
      </c>
      <c r="Q1061" s="79">
        <v>0.21849768518518514</v>
      </c>
      <c r="R1061" s="25">
        <v>546</v>
      </c>
      <c r="S1061" s="25">
        <v>66</v>
      </c>
      <c r="T1061" s="79">
        <v>5.5171591848693365E-2</v>
      </c>
      <c r="U1061" s="80">
        <v>603.67969416666665</v>
      </c>
      <c r="V1061" s="25">
        <v>4</v>
      </c>
      <c r="W1061" s="75">
        <v>0</v>
      </c>
      <c r="X1061" s="81">
        <v>0.98576666666666668</v>
      </c>
      <c r="Y1061" s="80">
        <v>564.6</v>
      </c>
    </row>
    <row r="1062" spans="1:25" x14ac:dyDescent="0.25">
      <c r="A1062" s="75">
        <f t="shared" si="16"/>
        <v>2021</v>
      </c>
      <c r="B1062" s="76">
        <v>44526</v>
      </c>
      <c r="C1062" s="86">
        <v>44526</v>
      </c>
      <c r="D1062" s="77">
        <v>1424</v>
      </c>
      <c r="E1062" s="80">
        <v>1243</v>
      </c>
      <c r="F1062" s="80">
        <v>815</v>
      </c>
      <c r="G1062" s="78">
        <v>0.6339285714285714</v>
      </c>
      <c r="H1062" s="78">
        <v>0.6875</v>
      </c>
      <c r="I1062" s="78">
        <v>0.7232142857142857</v>
      </c>
      <c r="J1062" s="75">
        <v>113</v>
      </c>
      <c r="K1062" s="79">
        <v>4.4675925925925933E-3</v>
      </c>
      <c r="L1062" s="79">
        <v>5.7528935185185192E-3</v>
      </c>
      <c r="M1062" s="79">
        <v>1.3976851851851834E-2</v>
      </c>
      <c r="N1062" s="75">
        <v>588</v>
      </c>
      <c r="O1062" s="79">
        <v>4.839699074074074E-2</v>
      </c>
      <c r="P1062" s="79">
        <v>7.4156250000000007E-2</v>
      </c>
      <c r="Q1062" s="79">
        <v>0.20532870370370365</v>
      </c>
      <c r="R1062" s="25">
        <v>548</v>
      </c>
      <c r="S1062" s="25">
        <v>58</v>
      </c>
      <c r="T1062" s="79">
        <v>5.8002898023782036E-2</v>
      </c>
      <c r="U1062" s="80">
        <v>553.593589833333</v>
      </c>
      <c r="V1062" s="25">
        <v>5</v>
      </c>
      <c r="W1062" s="75">
        <v>5</v>
      </c>
      <c r="X1062" s="81">
        <v>0.9668000000000001</v>
      </c>
      <c r="Y1062" s="80">
        <v>530.98333333333335</v>
      </c>
    </row>
    <row r="1063" spans="1:25" x14ac:dyDescent="0.25">
      <c r="A1063" s="75">
        <f t="shared" si="16"/>
        <v>2021</v>
      </c>
      <c r="B1063" s="76">
        <v>44527</v>
      </c>
      <c r="C1063" s="86">
        <v>44527</v>
      </c>
      <c r="D1063" s="77">
        <v>1611</v>
      </c>
      <c r="E1063" s="80">
        <v>1326</v>
      </c>
      <c r="F1063" s="80">
        <v>885</v>
      </c>
      <c r="G1063" s="78">
        <v>0.53594771241830064</v>
      </c>
      <c r="H1063" s="78">
        <v>0.60784313725490191</v>
      </c>
      <c r="I1063" s="78">
        <v>0.65359477124183007</v>
      </c>
      <c r="J1063" s="75">
        <v>153</v>
      </c>
      <c r="K1063" s="79">
        <v>5.2430555555555555E-3</v>
      </c>
      <c r="L1063" s="79">
        <v>6.82175925925926E-3</v>
      </c>
      <c r="M1063" s="79">
        <v>1.567361111111111E-2</v>
      </c>
      <c r="N1063" s="75">
        <v>641</v>
      </c>
      <c r="O1063" s="79">
        <v>4.3240740740740739E-2</v>
      </c>
      <c r="P1063" s="79">
        <v>6.3726851851851854E-2</v>
      </c>
      <c r="Q1063" s="79">
        <v>0.19914351851851853</v>
      </c>
      <c r="R1063" s="25">
        <v>540</v>
      </c>
      <c r="S1063" s="25">
        <v>66</v>
      </c>
      <c r="T1063" s="79">
        <v>4.3170859972271727E-2</v>
      </c>
      <c r="U1063" s="80">
        <v>463.69386399999996</v>
      </c>
      <c r="V1063" s="25">
        <v>5</v>
      </c>
      <c r="W1063" s="75">
        <v>2</v>
      </c>
      <c r="X1063" s="81">
        <v>0.93006666666666671</v>
      </c>
      <c r="Y1063" s="80">
        <v>448.98333333333335</v>
      </c>
    </row>
    <row r="1064" spans="1:25" x14ac:dyDescent="0.25">
      <c r="A1064" s="75">
        <f t="shared" si="16"/>
        <v>2021</v>
      </c>
      <c r="B1064" s="76">
        <v>44528</v>
      </c>
      <c r="C1064" s="86">
        <v>44528</v>
      </c>
      <c r="D1064" s="77">
        <v>1654</v>
      </c>
      <c r="E1064" s="80">
        <v>1405</v>
      </c>
      <c r="F1064" s="80">
        <v>872</v>
      </c>
      <c r="G1064" s="78">
        <v>0.43624161073825501</v>
      </c>
      <c r="H1064" s="78">
        <v>0.47651006711409394</v>
      </c>
      <c r="I1064" s="78">
        <v>0.53691275167785235</v>
      </c>
      <c r="J1064" s="75">
        <v>150</v>
      </c>
      <c r="K1064" s="79">
        <v>6.533564814814815E-3</v>
      </c>
      <c r="L1064" s="79">
        <v>8.1759259259259268E-3</v>
      </c>
      <c r="M1064" s="79">
        <v>1.5317129629629628E-2</v>
      </c>
      <c r="N1064" s="75">
        <v>626</v>
      </c>
      <c r="O1064" s="79">
        <v>5.8211805555555551E-2</v>
      </c>
      <c r="P1064" s="79">
        <v>8.366319444444445E-2</v>
      </c>
      <c r="Q1064" s="79">
        <v>0.28432002314814814</v>
      </c>
      <c r="R1064" s="25">
        <v>549</v>
      </c>
      <c r="S1064" s="25">
        <v>61</v>
      </c>
      <c r="T1064" s="79">
        <v>6.4082021858936397E-2</v>
      </c>
      <c r="U1064" s="80">
        <v>643.76887200000044</v>
      </c>
      <c r="V1064" s="25">
        <v>6</v>
      </c>
      <c r="W1064" s="75">
        <v>10</v>
      </c>
      <c r="X1064" s="81">
        <v>0.93006666666666671</v>
      </c>
      <c r="Y1064" s="80">
        <v>487.55</v>
      </c>
    </row>
    <row r="1065" spans="1:25" x14ac:dyDescent="0.25">
      <c r="A1065" s="75">
        <f t="shared" si="16"/>
        <v>2021</v>
      </c>
      <c r="B1065" s="76">
        <v>44529</v>
      </c>
      <c r="C1065" s="86">
        <v>44529</v>
      </c>
      <c r="D1065" s="77">
        <v>1617</v>
      </c>
      <c r="E1065" s="80">
        <v>1335</v>
      </c>
      <c r="F1065" s="80">
        <v>750</v>
      </c>
      <c r="G1065" s="78">
        <v>0.48780487804878048</v>
      </c>
      <c r="H1065" s="78">
        <v>0.54471544715447151</v>
      </c>
      <c r="I1065" s="78">
        <v>0.63414634146341464</v>
      </c>
      <c r="J1065" s="75">
        <v>123</v>
      </c>
      <c r="K1065" s="79">
        <v>5.7523148148148151E-3</v>
      </c>
      <c r="L1065" s="79">
        <v>7.1354166666666675E-3</v>
      </c>
      <c r="M1065" s="79">
        <v>1.5168981481481478E-2</v>
      </c>
      <c r="N1065" s="75">
        <v>527</v>
      </c>
      <c r="O1065" s="79">
        <v>7.0659722222222221E-2</v>
      </c>
      <c r="P1065" s="79">
        <v>0.10735879629629634</v>
      </c>
      <c r="Q1065" s="79">
        <v>0.27398032407407408</v>
      </c>
      <c r="R1065" s="25">
        <v>482</v>
      </c>
      <c r="S1065" s="25">
        <v>59</v>
      </c>
      <c r="T1065" s="79">
        <v>7.5713255067567611E-2</v>
      </c>
      <c r="U1065" s="80">
        <v>797.04136166666717</v>
      </c>
      <c r="V1065" s="25">
        <v>7</v>
      </c>
      <c r="W1065" s="75">
        <v>13</v>
      </c>
      <c r="X1065" s="81">
        <v>0.95683333333333331</v>
      </c>
      <c r="Y1065" s="80">
        <v>605.41666666666663</v>
      </c>
    </row>
    <row r="1066" spans="1:25" x14ac:dyDescent="0.25">
      <c r="A1066" s="75">
        <f t="shared" si="16"/>
        <v>2021</v>
      </c>
      <c r="B1066" s="76">
        <v>44530</v>
      </c>
      <c r="C1066" s="86">
        <v>44530</v>
      </c>
      <c r="D1066" s="77">
        <v>1594</v>
      </c>
      <c r="E1066" s="80">
        <v>1288</v>
      </c>
      <c r="F1066" s="80">
        <v>771</v>
      </c>
      <c r="G1066" s="78">
        <v>0.52066115702479343</v>
      </c>
      <c r="H1066" s="78">
        <v>0.66115702479338845</v>
      </c>
      <c r="I1066" s="78">
        <v>0.7024793388429752</v>
      </c>
      <c r="J1066" s="75">
        <v>121</v>
      </c>
      <c r="K1066" s="79">
        <v>5.3125000000000004E-3</v>
      </c>
      <c r="L1066" s="79">
        <v>6.0185185185185185E-3</v>
      </c>
      <c r="M1066" s="79">
        <v>1.5266203703703705E-2</v>
      </c>
      <c r="N1066" s="75">
        <v>548</v>
      </c>
      <c r="O1066" s="79">
        <v>7.0717592592592596E-2</v>
      </c>
      <c r="P1066" s="79">
        <v>0.10770891203703706</v>
      </c>
      <c r="Q1066" s="79">
        <v>0.43670023148148152</v>
      </c>
      <c r="R1066" s="25">
        <v>527</v>
      </c>
      <c r="S1066" s="25">
        <v>56</v>
      </c>
      <c r="T1066" s="79">
        <v>7.8592324069918257E-2</v>
      </c>
      <c r="U1066" s="80">
        <v>775.34665000000018</v>
      </c>
      <c r="V1066" s="25">
        <v>7</v>
      </c>
      <c r="W1066" s="75">
        <v>18</v>
      </c>
      <c r="X1066" s="81">
        <v>0.97866666666666668</v>
      </c>
      <c r="Y1066" s="80">
        <v>595.0333333333333</v>
      </c>
    </row>
    <row r="1067" spans="1:25" x14ac:dyDescent="0.25">
      <c r="A1067" s="75">
        <f t="shared" si="16"/>
        <v>2021</v>
      </c>
      <c r="B1067" s="76">
        <v>44531</v>
      </c>
      <c r="C1067" s="86">
        <v>44531</v>
      </c>
      <c r="D1067" s="77">
        <v>1583</v>
      </c>
      <c r="E1067" s="80">
        <v>1260</v>
      </c>
      <c r="F1067" s="80">
        <v>699</v>
      </c>
      <c r="G1067" s="78">
        <v>0.43939393939393939</v>
      </c>
      <c r="H1067" s="78">
        <v>0.49242424242424243</v>
      </c>
      <c r="I1067" s="78">
        <v>0.55303030303030298</v>
      </c>
      <c r="J1067" s="75">
        <v>132</v>
      </c>
      <c r="K1067" s="79">
        <v>6.4641203703703709E-3</v>
      </c>
      <c r="L1067" s="79">
        <v>8.2366898148148147E-3</v>
      </c>
      <c r="M1067" s="79">
        <v>1.9512152777777767E-2</v>
      </c>
      <c r="N1067" s="75">
        <v>493</v>
      </c>
      <c r="O1067" s="79">
        <v>8.6203703703703713E-2</v>
      </c>
      <c r="P1067" s="79">
        <v>0.12694907407407408</v>
      </c>
      <c r="Q1067" s="79">
        <v>0.47512268518518519</v>
      </c>
      <c r="R1067" s="25">
        <v>477</v>
      </c>
      <c r="S1067" s="25">
        <v>52</v>
      </c>
      <c r="T1067" s="79">
        <v>8.4218067701304522E-2</v>
      </c>
      <c r="U1067" s="80">
        <v>862.75330816666622</v>
      </c>
      <c r="V1067" s="25">
        <v>7</v>
      </c>
      <c r="W1067" s="75">
        <v>23</v>
      </c>
      <c r="X1067" s="81">
        <v>0.94866666666666666</v>
      </c>
      <c r="Y1067" s="80">
        <v>609.83333333333337</v>
      </c>
    </row>
    <row r="1068" spans="1:25" x14ac:dyDescent="0.25">
      <c r="A1068" s="75">
        <f t="shared" si="16"/>
        <v>2021</v>
      </c>
      <c r="B1068" s="76">
        <v>44532</v>
      </c>
      <c r="C1068" s="86">
        <v>44532</v>
      </c>
      <c r="D1068" s="77">
        <v>1508</v>
      </c>
      <c r="E1068" s="80">
        <v>1194</v>
      </c>
      <c r="F1068" s="80">
        <v>722</v>
      </c>
      <c r="G1068" s="78">
        <v>0.42499999999999999</v>
      </c>
      <c r="H1068" s="78">
        <v>0.48333333333333334</v>
      </c>
      <c r="I1068" s="78">
        <v>0.54166666666666663</v>
      </c>
      <c r="J1068" s="75">
        <v>121</v>
      </c>
      <c r="K1068" s="79">
        <v>6.5740740740740742E-3</v>
      </c>
      <c r="L1068" s="79">
        <v>8.5827546296296311E-3</v>
      </c>
      <c r="M1068" s="79">
        <v>1.9470486111111112E-2</v>
      </c>
      <c r="N1068" s="75">
        <v>529</v>
      </c>
      <c r="O1068" s="79">
        <v>6.6817129629629629E-2</v>
      </c>
      <c r="P1068" s="79">
        <v>0.10239814814814814</v>
      </c>
      <c r="Q1068" s="79">
        <v>0.33896759259259263</v>
      </c>
      <c r="R1068" s="25">
        <v>489</v>
      </c>
      <c r="S1068" s="25">
        <v>52</v>
      </c>
      <c r="T1068" s="79">
        <v>8.2007577237364238E-2</v>
      </c>
      <c r="U1068" s="80">
        <v>923.5060840000001</v>
      </c>
      <c r="V1068" s="25">
        <v>7</v>
      </c>
      <c r="W1068" s="75">
        <v>6</v>
      </c>
      <c r="X1068" s="81">
        <v>1.0197333333333334</v>
      </c>
      <c r="Y1068" s="80">
        <v>565.83333333333337</v>
      </c>
    </row>
    <row r="1069" spans="1:25" x14ac:dyDescent="0.25">
      <c r="A1069" s="75">
        <f t="shared" si="16"/>
        <v>2021</v>
      </c>
      <c r="B1069" s="76">
        <v>44533</v>
      </c>
      <c r="C1069" s="86">
        <v>44533</v>
      </c>
      <c r="D1069" s="77">
        <v>1775</v>
      </c>
      <c r="E1069" s="80">
        <v>1331</v>
      </c>
      <c r="F1069" s="80">
        <v>754</v>
      </c>
      <c r="G1069" s="78">
        <v>0.5934959349593496</v>
      </c>
      <c r="H1069" s="78">
        <v>0.63414634146341464</v>
      </c>
      <c r="I1069" s="78">
        <v>0.69105691056910568</v>
      </c>
      <c r="J1069" s="75">
        <v>123</v>
      </c>
      <c r="K1069" s="79">
        <v>4.8263888888888896E-3</v>
      </c>
      <c r="L1069" s="79">
        <v>6.4837962962962957E-3</v>
      </c>
      <c r="M1069" s="79">
        <v>1.6252314814814813E-2</v>
      </c>
      <c r="N1069" s="75">
        <v>553</v>
      </c>
      <c r="O1069" s="79">
        <v>8.0740740740740738E-2</v>
      </c>
      <c r="P1069" s="79">
        <v>0.1210787037037037</v>
      </c>
      <c r="Q1069" s="79">
        <v>0.3918263888888886</v>
      </c>
      <c r="R1069" s="25">
        <v>465</v>
      </c>
      <c r="S1069" s="25">
        <v>63</v>
      </c>
      <c r="T1069" s="79">
        <v>6.7189121143500286E-2</v>
      </c>
      <c r="U1069" s="80">
        <v>660.41859233333344</v>
      </c>
      <c r="V1069" s="25">
        <v>6</v>
      </c>
      <c r="W1069" s="75">
        <v>12</v>
      </c>
      <c r="X1069" s="81">
        <v>0.93196666666666672</v>
      </c>
      <c r="Y1069" s="80">
        <v>525.9</v>
      </c>
    </row>
    <row r="1070" spans="1:25" x14ac:dyDescent="0.25">
      <c r="A1070" s="75">
        <f t="shared" si="16"/>
        <v>2021</v>
      </c>
      <c r="B1070" s="76">
        <v>44534</v>
      </c>
      <c r="C1070" s="86">
        <v>44534</v>
      </c>
      <c r="D1070" s="77">
        <v>1691</v>
      </c>
      <c r="E1070" s="80">
        <v>1318</v>
      </c>
      <c r="F1070" s="80">
        <v>712</v>
      </c>
      <c r="G1070" s="78">
        <v>0.51111111111111107</v>
      </c>
      <c r="H1070" s="78">
        <v>0.57037037037037042</v>
      </c>
      <c r="I1070" s="78">
        <v>0.64444444444444449</v>
      </c>
      <c r="J1070" s="75">
        <v>135</v>
      </c>
      <c r="K1070" s="79">
        <v>5.4629629629629629E-3</v>
      </c>
      <c r="L1070" s="79">
        <v>6.9803240740740754E-3</v>
      </c>
      <c r="M1070" s="79">
        <v>1.5827546296296294E-2</v>
      </c>
      <c r="N1070" s="75">
        <v>533</v>
      </c>
      <c r="O1070" s="79">
        <v>7.3032407407407407E-2</v>
      </c>
      <c r="P1070" s="79">
        <v>0.11218981481481483</v>
      </c>
      <c r="Q1070" s="79">
        <v>0.32052546296296291</v>
      </c>
      <c r="R1070" s="25">
        <v>457</v>
      </c>
      <c r="S1070" s="25">
        <v>52</v>
      </c>
      <c r="T1070" s="79">
        <v>6.584258080285256E-2</v>
      </c>
      <c r="U1070" s="80">
        <v>631.62054000000012</v>
      </c>
      <c r="V1070" s="25">
        <v>6</v>
      </c>
      <c r="W1070" s="75">
        <v>10</v>
      </c>
      <c r="X1070" s="81">
        <v>0.87993333333333335</v>
      </c>
      <c r="Y1070" s="80">
        <v>422.8</v>
      </c>
    </row>
    <row r="1071" spans="1:25" x14ac:dyDescent="0.25">
      <c r="A1071" s="75">
        <f t="shared" si="16"/>
        <v>2021</v>
      </c>
      <c r="B1071" s="76">
        <v>44535</v>
      </c>
      <c r="C1071" s="86">
        <v>44535</v>
      </c>
      <c r="D1071" s="77">
        <v>1720</v>
      </c>
      <c r="E1071" s="80">
        <v>1333</v>
      </c>
      <c r="F1071" s="80">
        <v>710</v>
      </c>
      <c r="G1071" s="78">
        <v>0.53125</v>
      </c>
      <c r="H1071" s="78">
        <v>0.6015625</v>
      </c>
      <c r="I1071" s="78">
        <v>0.6796875</v>
      </c>
      <c r="J1071" s="75">
        <v>128</v>
      </c>
      <c r="K1071" s="79">
        <v>5.3703703703703708E-3</v>
      </c>
      <c r="L1071" s="79">
        <v>6.6099537037037047E-3</v>
      </c>
      <c r="M1071" s="79">
        <v>1.4255208333333337E-2</v>
      </c>
      <c r="N1071" s="75">
        <v>528</v>
      </c>
      <c r="O1071" s="79">
        <v>5.4392361111111114E-2</v>
      </c>
      <c r="P1071" s="79">
        <v>9.1260416666666691E-2</v>
      </c>
      <c r="Q1071" s="79">
        <v>0.30262847222222206</v>
      </c>
      <c r="R1071" s="25">
        <v>422</v>
      </c>
      <c r="S1071" s="25">
        <v>63</v>
      </c>
      <c r="T1071" s="79">
        <v>8.5310821469907414E-2</v>
      </c>
      <c r="U1071" s="80">
        <v>727.08192100000031</v>
      </c>
      <c r="V1071" s="25">
        <v>5</v>
      </c>
      <c r="W1071" s="75">
        <v>4</v>
      </c>
      <c r="X1071" s="81">
        <v>0.86720000000000008</v>
      </c>
      <c r="Y1071" s="80">
        <v>508.13333333333333</v>
      </c>
    </row>
    <row r="1072" spans="1:25" x14ac:dyDescent="0.25">
      <c r="A1072" s="75">
        <f t="shared" si="16"/>
        <v>2021</v>
      </c>
      <c r="B1072" s="76">
        <v>44536</v>
      </c>
      <c r="C1072" s="86">
        <v>44536</v>
      </c>
      <c r="D1072" s="77">
        <v>1617</v>
      </c>
      <c r="E1072" s="80">
        <v>1296</v>
      </c>
      <c r="F1072" s="80">
        <v>737</v>
      </c>
      <c r="G1072" s="78">
        <v>0.42657342657342656</v>
      </c>
      <c r="H1072" s="78">
        <v>0.5174825174825175</v>
      </c>
      <c r="I1072" s="78">
        <v>0.56643356643356646</v>
      </c>
      <c r="J1072" s="75">
        <v>143</v>
      </c>
      <c r="K1072" s="79">
        <v>6.006944444444445E-3</v>
      </c>
      <c r="L1072" s="79">
        <v>8.2685185185185188E-3</v>
      </c>
      <c r="M1072" s="79">
        <v>1.7591435185185186E-2</v>
      </c>
      <c r="N1072" s="75">
        <v>534</v>
      </c>
      <c r="O1072" s="79">
        <v>7.51099537037037E-2</v>
      </c>
      <c r="P1072" s="79">
        <v>0.11805266203703704</v>
      </c>
      <c r="Q1072" s="79">
        <v>0.4093211805555555</v>
      </c>
      <c r="R1072" s="25">
        <v>493</v>
      </c>
      <c r="S1072" s="25">
        <v>46</v>
      </c>
      <c r="T1072" s="79">
        <v>9.7683856856976198E-2</v>
      </c>
      <c r="U1072" s="80">
        <v>950.07774983333411</v>
      </c>
      <c r="V1072" s="25">
        <v>6</v>
      </c>
      <c r="W1072" s="75">
        <v>24</v>
      </c>
      <c r="X1072" s="81">
        <v>0.93943333333333323</v>
      </c>
      <c r="Y1072" s="80">
        <v>617.25</v>
      </c>
    </row>
    <row r="1073" spans="1:25" x14ac:dyDescent="0.25">
      <c r="A1073" s="75">
        <f t="shared" si="16"/>
        <v>2021</v>
      </c>
      <c r="B1073" s="76">
        <v>44537</v>
      </c>
      <c r="C1073" s="86">
        <v>44537</v>
      </c>
      <c r="D1073" s="77">
        <v>1648</v>
      </c>
      <c r="E1073" s="80">
        <v>1342</v>
      </c>
      <c r="F1073" s="80">
        <v>693</v>
      </c>
      <c r="G1073" s="78">
        <v>0.41935483870967744</v>
      </c>
      <c r="H1073" s="78">
        <v>0.49193548387096775</v>
      </c>
      <c r="I1073" s="78">
        <v>0.57258064516129037</v>
      </c>
      <c r="J1073" s="75">
        <v>124</v>
      </c>
      <c r="K1073" s="79">
        <v>6.3483796296296292E-3</v>
      </c>
      <c r="L1073" s="79">
        <v>8.1273148148148164E-3</v>
      </c>
      <c r="M1073" s="79">
        <v>1.6804976851851849E-2</v>
      </c>
      <c r="N1073" s="75">
        <v>498</v>
      </c>
      <c r="O1073" s="79">
        <v>0.10539930555555554</v>
      </c>
      <c r="P1073" s="79">
        <v>0.15837905092592594</v>
      </c>
      <c r="Q1073" s="79">
        <v>0.40200983796296275</v>
      </c>
      <c r="R1073" s="25">
        <v>461</v>
      </c>
      <c r="S1073" s="25">
        <v>58</v>
      </c>
      <c r="T1073" s="79">
        <v>8.1401536784928452E-2</v>
      </c>
      <c r="U1073" s="80">
        <v>895.62913666666657</v>
      </c>
      <c r="V1073" s="25">
        <v>7</v>
      </c>
      <c r="W1073" s="75">
        <v>31</v>
      </c>
      <c r="X1073" s="81">
        <v>0.92649999999999999</v>
      </c>
      <c r="Y1073" s="80">
        <v>624.43333333333328</v>
      </c>
    </row>
    <row r="1074" spans="1:25" x14ac:dyDescent="0.25">
      <c r="A1074" s="75">
        <f t="shared" si="16"/>
        <v>2021</v>
      </c>
      <c r="B1074" s="76">
        <v>44538</v>
      </c>
      <c r="C1074" s="86">
        <v>44538</v>
      </c>
      <c r="D1074" s="77">
        <v>1564</v>
      </c>
      <c r="E1074" s="80">
        <v>1262</v>
      </c>
      <c r="F1074" s="80">
        <v>751</v>
      </c>
      <c r="G1074" s="78">
        <v>0.4825174825174825</v>
      </c>
      <c r="H1074" s="78">
        <v>0.55944055944055948</v>
      </c>
      <c r="I1074" s="78">
        <v>0.61538461538461542</v>
      </c>
      <c r="J1074" s="75">
        <v>143</v>
      </c>
      <c r="K1074" s="79">
        <v>5.8796296296296296E-3</v>
      </c>
      <c r="L1074" s="79">
        <v>7.4837962962962974E-3</v>
      </c>
      <c r="M1074" s="79">
        <v>1.8393518518518528E-2</v>
      </c>
      <c r="N1074" s="75">
        <v>513</v>
      </c>
      <c r="O1074" s="79">
        <v>6.6655092592592599E-2</v>
      </c>
      <c r="P1074" s="79">
        <v>9.7606481481481516E-2</v>
      </c>
      <c r="Q1074" s="79">
        <v>0.30899768518518522</v>
      </c>
      <c r="R1074" s="25">
        <v>498</v>
      </c>
      <c r="S1074" s="25">
        <v>53</v>
      </c>
      <c r="T1074" s="79">
        <v>6.4128876172957927E-2</v>
      </c>
      <c r="U1074" s="80">
        <v>666.79775666666649</v>
      </c>
      <c r="V1074" s="25">
        <v>6</v>
      </c>
      <c r="W1074" s="75">
        <v>16</v>
      </c>
      <c r="X1074" s="81">
        <v>0.92043333333333344</v>
      </c>
      <c r="Y1074" s="80">
        <v>575.35</v>
      </c>
    </row>
    <row r="1075" spans="1:25" x14ac:dyDescent="0.25">
      <c r="A1075" s="75">
        <f t="shared" si="16"/>
        <v>2021</v>
      </c>
      <c r="B1075" s="76">
        <v>44539</v>
      </c>
      <c r="C1075" s="86">
        <v>44539</v>
      </c>
      <c r="D1075" s="77">
        <v>1622</v>
      </c>
      <c r="E1075" s="80">
        <v>1322</v>
      </c>
      <c r="F1075" s="80">
        <v>747</v>
      </c>
      <c r="G1075" s="78">
        <v>0.52066115702479343</v>
      </c>
      <c r="H1075" s="78">
        <v>0.5950413223140496</v>
      </c>
      <c r="I1075" s="78">
        <v>0.65289256198347112</v>
      </c>
      <c r="J1075" s="75">
        <v>121</v>
      </c>
      <c r="K1075" s="79">
        <v>5.2546296296296299E-3</v>
      </c>
      <c r="L1075" s="79">
        <v>6.8865740740740736E-3</v>
      </c>
      <c r="M1075" s="79">
        <v>1.5312500000000001E-2</v>
      </c>
      <c r="N1075" s="75">
        <v>545</v>
      </c>
      <c r="O1075" s="79">
        <v>7.0543981481481485E-2</v>
      </c>
      <c r="P1075" s="79">
        <v>0.10228703703703705</v>
      </c>
      <c r="Q1075" s="79">
        <v>0.36190740740740723</v>
      </c>
      <c r="R1075" s="25">
        <v>495</v>
      </c>
      <c r="S1075" s="25">
        <v>47</v>
      </c>
      <c r="T1075" s="79">
        <v>7.5907294365152436E-2</v>
      </c>
      <c r="U1075" s="80">
        <v>658.33247216666712</v>
      </c>
      <c r="V1075" s="25">
        <v>6</v>
      </c>
      <c r="W1075" s="75">
        <v>14</v>
      </c>
      <c r="X1075" s="81">
        <v>0.93276666666666674</v>
      </c>
      <c r="Y1075" s="80">
        <v>593.36666666666667</v>
      </c>
    </row>
    <row r="1076" spans="1:25" x14ac:dyDescent="0.25">
      <c r="A1076" s="75">
        <f t="shared" si="16"/>
        <v>2021</v>
      </c>
      <c r="B1076" s="76">
        <v>44540</v>
      </c>
      <c r="C1076" s="86">
        <v>44540</v>
      </c>
      <c r="D1076" s="77">
        <v>1745</v>
      </c>
      <c r="E1076" s="80">
        <v>1335</v>
      </c>
      <c r="F1076" s="80">
        <v>729</v>
      </c>
      <c r="G1076" s="78">
        <v>0.52892561983471076</v>
      </c>
      <c r="H1076" s="78">
        <v>0.5950413223140496</v>
      </c>
      <c r="I1076" s="78">
        <v>0.65289256198347112</v>
      </c>
      <c r="J1076" s="75">
        <v>121</v>
      </c>
      <c r="K1076" s="79">
        <v>5.0694444444444441E-3</v>
      </c>
      <c r="L1076" s="79">
        <v>6.851851851851852E-3</v>
      </c>
      <c r="M1076" s="79">
        <v>1.5300925925925928E-2</v>
      </c>
      <c r="N1076" s="75">
        <v>532</v>
      </c>
      <c r="O1076" s="79">
        <v>6.8026620370370369E-2</v>
      </c>
      <c r="P1076" s="79">
        <v>0.11176678240740742</v>
      </c>
      <c r="Q1076" s="79">
        <v>0.27187499999999998</v>
      </c>
      <c r="R1076" s="25">
        <v>473</v>
      </c>
      <c r="S1076" s="25">
        <v>61</v>
      </c>
      <c r="T1076" s="79">
        <v>6.527736098710317E-2</v>
      </c>
      <c r="U1076" s="80">
        <v>777.25108833333343</v>
      </c>
      <c r="V1076" s="25">
        <v>6</v>
      </c>
      <c r="W1076" s="75">
        <v>8</v>
      </c>
      <c r="X1076" s="81">
        <v>0.96430000000000005</v>
      </c>
      <c r="Y1076" s="80">
        <v>536.81666666666661</v>
      </c>
    </row>
    <row r="1077" spans="1:25" x14ac:dyDescent="0.25">
      <c r="A1077" s="75">
        <f t="shared" si="16"/>
        <v>2021</v>
      </c>
      <c r="B1077" s="76">
        <v>44541</v>
      </c>
      <c r="C1077" s="86">
        <v>44541</v>
      </c>
      <c r="D1077" s="77">
        <v>1721</v>
      </c>
      <c r="E1077" s="80">
        <v>1317</v>
      </c>
      <c r="F1077" s="80">
        <v>754</v>
      </c>
      <c r="G1077" s="78">
        <v>0.4863013698630137</v>
      </c>
      <c r="H1077" s="78">
        <v>0.53424657534246578</v>
      </c>
      <c r="I1077" s="78">
        <v>0.61643835616438358</v>
      </c>
      <c r="J1077" s="75">
        <v>146</v>
      </c>
      <c r="K1077" s="79">
        <v>5.8333333333333336E-3</v>
      </c>
      <c r="L1077" s="79">
        <v>7.9137731481481489E-3</v>
      </c>
      <c r="M1077" s="79">
        <v>1.578125E-2</v>
      </c>
      <c r="N1077" s="75">
        <v>542</v>
      </c>
      <c r="O1077" s="79">
        <v>6.7291666666666666E-2</v>
      </c>
      <c r="P1077" s="79">
        <v>0.10793344907407408</v>
      </c>
      <c r="Q1077" s="79">
        <v>0.3186001157407406</v>
      </c>
      <c r="R1077" s="25">
        <v>457</v>
      </c>
      <c r="S1077" s="25">
        <v>66</v>
      </c>
      <c r="T1077" s="79">
        <v>5.3812636545318593E-2</v>
      </c>
      <c r="U1077" s="80">
        <v>442.09330533333338</v>
      </c>
      <c r="V1077" s="25">
        <v>6</v>
      </c>
      <c r="W1077" s="75">
        <v>14</v>
      </c>
      <c r="X1077" s="81">
        <v>0.84813333333333329</v>
      </c>
      <c r="Y1077" s="80">
        <v>432.06666666666666</v>
      </c>
    </row>
    <row r="1078" spans="1:25" x14ac:dyDescent="0.25">
      <c r="A1078" s="75">
        <f t="shared" si="16"/>
        <v>2021</v>
      </c>
      <c r="B1078" s="76">
        <v>44542</v>
      </c>
      <c r="C1078" s="86">
        <v>44542</v>
      </c>
      <c r="D1078" s="77">
        <v>1750</v>
      </c>
      <c r="E1078" s="80">
        <v>1355</v>
      </c>
      <c r="F1078" s="80">
        <v>720</v>
      </c>
      <c r="G1078" s="78">
        <v>0.5629139072847682</v>
      </c>
      <c r="H1078" s="78">
        <v>0.64900662251655628</v>
      </c>
      <c r="I1078" s="78">
        <v>0.70860927152317876</v>
      </c>
      <c r="J1078" s="75">
        <v>151</v>
      </c>
      <c r="K1078" s="79">
        <v>5.115740740740741E-3</v>
      </c>
      <c r="L1078" s="79">
        <v>6.2847222222222228E-3</v>
      </c>
      <c r="M1078" s="79">
        <v>1.3420138888888891E-2</v>
      </c>
      <c r="N1078" s="75">
        <v>513</v>
      </c>
      <c r="O1078" s="79">
        <v>9.7303240740740746E-2</v>
      </c>
      <c r="P1078" s="79">
        <v>0.14176157407407408</v>
      </c>
      <c r="Q1078" s="79">
        <v>0.36939351851851848</v>
      </c>
      <c r="R1078" s="25">
        <v>451</v>
      </c>
      <c r="S1078" s="25">
        <v>61</v>
      </c>
      <c r="T1078" s="79">
        <v>8.0340500401744758E-2</v>
      </c>
      <c r="U1078" s="80">
        <v>704.76053600000068</v>
      </c>
      <c r="V1078" s="25">
        <v>6</v>
      </c>
      <c r="W1078" s="75">
        <v>13</v>
      </c>
      <c r="X1078" s="81">
        <v>0.84470000000000001</v>
      </c>
      <c r="Y1078" s="80">
        <v>463.8</v>
      </c>
    </row>
    <row r="1079" spans="1:25" x14ac:dyDescent="0.25">
      <c r="A1079" s="75">
        <f t="shared" si="16"/>
        <v>2021</v>
      </c>
      <c r="B1079" s="76">
        <v>44543</v>
      </c>
      <c r="C1079" s="86">
        <v>44543</v>
      </c>
      <c r="D1079" s="77">
        <v>1674</v>
      </c>
      <c r="E1079" s="80">
        <v>1341</v>
      </c>
      <c r="F1079" s="80">
        <v>688</v>
      </c>
      <c r="G1079" s="78">
        <v>0.41791044776119401</v>
      </c>
      <c r="H1079" s="78">
        <v>0.46268656716417911</v>
      </c>
      <c r="I1079" s="78">
        <v>0.5074626865671642</v>
      </c>
      <c r="J1079" s="75">
        <v>135</v>
      </c>
      <c r="K1079" s="79">
        <v>6.805555555555556E-3</v>
      </c>
      <c r="L1079" s="79">
        <v>8.3339120370370372E-3</v>
      </c>
      <c r="M1079" s="79">
        <v>1.7968171296296298E-2</v>
      </c>
      <c r="N1079" s="75">
        <v>486</v>
      </c>
      <c r="O1079" s="79">
        <v>9.0949074074074085E-2</v>
      </c>
      <c r="P1079" s="79">
        <v>0.13515914351851852</v>
      </c>
      <c r="Q1079" s="79">
        <v>0.36795428240740746</v>
      </c>
      <c r="R1079" s="25">
        <v>429</v>
      </c>
      <c r="S1079" s="25">
        <v>58</v>
      </c>
      <c r="T1079" s="79">
        <v>8.2111678485162196E-2</v>
      </c>
      <c r="U1079" s="80">
        <v>855.45164283333338</v>
      </c>
      <c r="V1079" s="25">
        <v>7</v>
      </c>
      <c r="W1079" s="75">
        <v>23</v>
      </c>
      <c r="X1079" s="81">
        <v>0.92283333333333328</v>
      </c>
      <c r="Y1079" s="80">
        <v>570.45000000000005</v>
      </c>
    </row>
    <row r="1080" spans="1:25" x14ac:dyDescent="0.25">
      <c r="A1080" s="75">
        <f t="shared" si="16"/>
        <v>2021</v>
      </c>
      <c r="B1080" s="76">
        <v>44544</v>
      </c>
      <c r="C1080" s="86">
        <v>44544</v>
      </c>
      <c r="D1080" s="77">
        <v>1566</v>
      </c>
      <c r="E1080" s="80">
        <v>1314</v>
      </c>
      <c r="F1080" s="80">
        <v>769</v>
      </c>
      <c r="G1080" s="78">
        <v>0.38970588235294118</v>
      </c>
      <c r="H1080" s="78">
        <v>0.4485294117647059</v>
      </c>
      <c r="I1080" s="78">
        <v>0.5220588235294118</v>
      </c>
      <c r="J1080" s="75">
        <v>136</v>
      </c>
      <c r="K1080" s="79">
        <v>6.6608796296296286E-3</v>
      </c>
      <c r="L1080" s="79">
        <v>8.7789351851851865E-3</v>
      </c>
      <c r="M1080" s="79">
        <v>1.6513310185185186E-2</v>
      </c>
      <c r="N1080" s="75">
        <v>528</v>
      </c>
      <c r="O1080" s="79">
        <v>6.3107638888888887E-2</v>
      </c>
      <c r="P1080" s="79">
        <v>9.1037615740740749E-2</v>
      </c>
      <c r="Q1080" s="79">
        <v>0.34632002314814808</v>
      </c>
      <c r="R1080" s="25">
        <v>486</v>
      </c>
      <c r="S1080" s="25">
        <v>63</v>
      </c>
      <c r="T1080" s="79">
        <v>7.3906723434095878E-2</v>
      </c>
      <c r="U1080" s="80">
        <v>739.37303099999963</v>
      </c>
      <c r="V1080" s="25">
        <v>6</v>
      </c>
      <c r="W1080" s="75">
        <v>1</v>
      </c>
      <c r="X1080" s="81">
        <v>0.95846666666666669</v>
      </c>
      <c r="Y1080" s="80">
        <v>589.11666666666667</v>
      </c>
    </row>
    <row r="1081" spans="1:25" x14ac:dyDescent="0.25">
      <c r="A1081" s="75">
        <f t="shared" si="16"/>
        <v>2021</v>
      </c>
      <c r="B1081" s="76">
        <v>44545</v>
      </c>
      <c r="C1081" s="86">
        <v>44545</v>
      </c>
      <c r="D1081" s="77">
        <v>1342</v>
      </c>
      <c r="E1081" s="80">
        <v>1162</v>
      </c>
      <c r="F1081" s="80">
        <v>755</v>
      </c>
      <c r="G1081" s="78">
        <v>0.54135338345864659</v>
      </c>
      <c r="H1081" s="78">
        <v>0.59398496240601506</v>
      </c>
      <c r="I1081" s="78">
        <v>0.6992481203007519</v>
      </c>
      <c r="J1081" s="75">
        <v>134</v>
      </c>
      <c r="K1081" s="79">
        <v>5.0115740740740745E-3</v>
      </c>
      <c r="L1081" s="79">
        <v>6.5208333333333342E-3</v>
      </c>
      <c r="M1081" s="79">
        <v>1.4328703703703705E-2</v>
      </c>
      <c r="N1081" s="75">
        <v>518</v>
      </c>
      <c r="O1081" s="79">
        <v>4.9531250000000006E-2</v>
      </c>
      <c r="P1081" s="79">
        <v>8.4428240740740748E-2</v>
      </c>
      <c r="Q1081" s="79">
        <v>0.28797685185185173</v>
      </c>
      <c r="R1081" s="25">
        <v>471</v>
      </c>
      <c r="S1081" s="25">
        <v>70</v>
      </c>
      <c r="T1081" s="79">
        <v>6.5288742859542948E-2</v>
      </c>
      <c r="U1081" s="80">
        <v>621.83275233333279</v>
      </c>
      <c r="V1081" s="25">
        <v>5</v>
      </c>
      <c r="W1081" s="75">
        <v>1</v>
      </c>
      <c r="X1081" s="81">
        <v>0.96843333333333337</v>
      </c>
      <c r="Y1081" s="80">
        <v>603.25</v>
      </c>
    </row>
    <row r="1082" spans="1:25" x14ac:dyDescent="0.25">
      <c r="A1082" s="75">
        <f t="shared" si="16"/>
        <v>2021</v>
      </c>
      <c r="B1082" s="76">
        <v>44546</v>
      </c>
      <c r="C1082" s="86">
        <v>44546</v>
      </c>
      <c r="D1082" s="77">
        <v>1434</v>
      </c>
      <c r="E1082" s="80">
        <v>1204</v>
      </c>
      <c r="F1082" s="80">
        <v>786</v>
      </c>
      <c r="G1082" s="78">
        <v>0.42276422764227645</v>
      </c>
      <c r="H1082" s="78">
        <v>0.52032520325203258</v>
      </c>
      <c r="I1082" s="78">
        <v>0.56910569105691056</v>
      </c>
      <c r="J1082" s="75">
        <v>123</v>
      </c>
      <c r="K1082" s="79">
        <v>6.2268518518518523E-3</v>
      </c>
      <c r="L1082" s="79">
        <v>7.4722222222222221E-3</v>
      </c>
      <c r="M1082" s="79">
        <v>1.6394675925925927E-2</v>
      </c>
      <c r="N1082" s="75">
        <v>574</v>
      </c>
      <c r="O1082" s="79">
        <v>4.0237268518518519E-2</v>
      </c>
      <c r="P1082" s="79">
        <v>6.8149884259259261E-2</v>
      </c>
      <c r="Q1082" s="79">
        <v>0.23016435185185191</v>
      </c>
      <c r="R1082" s="25">
        <v>504</v>
      </c>
      <c r="S1082" s="25">
        <v>71</v>
      </c>
      <c r="T1082" s="79">
        <v>6.2290898238218775E-2</v>
      </c>
      <c r="U1082" s="80">
        <v>677.73136266666631</v>
      </c>
      <c r="V1082" s="25">
        <v>4</v>
      </c>
      <c r="W1082" s="75">
        <v>1</v>
      </c>
      <c r="X1082" s="81">
        <v>0.93996666666666673</v>
      </c>
      <c r="Y1082" s="80">
        <v>533.4</v>
      </c>
    </row>
    <row r="1083" spans="1:25" x14ac:dyDescent="0.25">
      <c r="A1083" s="75">
        <f t="shared" si="16"/>
        <v>2021</v>
      </c>
      <c r="B1083" s="76">
        <v>44547</v>
      </c>
      <c r="C1083" s="86">
        <v>44547</v>
      </c>
      <c r="D1083" s="77">
        <v>1433</v>
      </c>
      <c r="E1083" s="80">
        <v>1209</v>
      </c>
      <c r="F1083" s="80">
        <v>825</v>
      </c>
      <c r="G1083" s="78">
        <v>0.51879699248120303</v>
      </c>
      <c r="H1083" s="78">
        <v>0.62406015037593987</v>
      </c>
      <c r="I1083" s="78">
        <v>0.68421052631578949</v>
      </c>
      <c r="J1083" s="75">
        <v>133</v>
      </c>
      <c r="K1083" s="79">
        <v>5.4513888888888884E-3</v>
      </c>
      <c r="L1083" s="79">
        <v>6.5740740740740742E-3</v>
      </c>
      <c r="M1083" s="79">
        <v>1.4581018518518511E-2</v>
      </c>
      <c r="N1083" s="75">
        <v>572</v>
      </c>
      <c r="O1083" s="79">
        <v>4.56712962962963E-2</v>
      </c>
      <c r="P1083" s="79">
        <v>6.8945023148148155E-2</v>
      </c>
      <c r="Q1083" s="79">
        <v>0.25486863425925876</v>
      </c>
      <c r="R1083" s="25">
        <v>525</v>
      </c>
      <c r="S1083" s="25">
        <v>78</v>
      </c>
      <c r="T1083" s="79">
        <v>4.0832959002835588E-2</v>
      </c>
      <c r="U1083" s="80">
        <v>349.36025616666666</v>
      </c>
      <c r="V1083" s="25">
        <v>4</v>
      </c>
      <c r="W1083" s="75">
        <v>1</v>
      </c>
      <c r="X1083" s="81">
        <v>0.89019999999999999</v>
      </c>
      <c r="Y1083" s="80">
        <v>502.98333333333335</v>
      </c>
    </row>
    <row r="1084" spans="1:25" x14ac:dyDescent="0.25">
      <c r="A1084" s="75">
        <f t="shared" si="16"/>
        <v>2021</v>
      </c>
      <c r="B1084" s="76">
        <v>44548</v>
      </c>
      <c r="C1084" s="86">
        <v>44548</v>
      </c>
      <c r="D1084" s="77">
        <v>1550</v>
      </c>
      <c r="E1084" s="80">
        <v>1256</v>
      </c>
      <c r="F1084" s="80">
        <v>818</v>
      </c>
      <c r="G1084" s="78">
        <v>0.5859375</v>
      </c>
      <c r="H1084" s="78">
        <v>0.6640625</v>
      </c>
      <c r="I1084" s="78">
        <v>0.7109375</v>
      </c>
      <c r="J1084" s="75">
        <v>128</v>
      </c>
      <c r="K1084" s="79">
        <v>4.7222222222222223E-3</v>
      </c>
      <c r="L1084" s="79">
        <v>6.0138888888888889E-3</v>
      </c>
      <c r="M1084" s="79">
        <v>1.4785879629629614E-2</v>
      </c>
      <c r="N1084" s="75">
        <v>602</v>
      </c>
      <c r="O1084" s="79">
        <v>4.2291666666666665E-2</v>
      </c>
      <c r="P1084" s="79">
        <v>6.025462962962963E-2</v>
      </c>
      <c r="Q1084" s="79">
        <v>0.20770833333333336</v>
      </c>
      <c r="R1084" s="25">
        <v>512</v>
      </c>
      <c r="S1084" s="25">
        <v>66</v>
      </c>
      <c r="T1084" s="79">
        <v>3.8906138771407701E-2</v>
      </c>
      <c r="U1084" s="80">
        <v>336.47442299999989</v>
      </c>
      <c r="V1084" s="25">
        <v>4</v>
      </c>
      <c r="W1084" s="75">
        <v>6</v>
      </c>
      <c r="X1084" s="81">
        <v>0.84233333333333338</v>
      </c>
      <c r="Y1084" s="80">
        <v>410.76666666666665</v>
      </c>
    </row>
    <row r="1085" spans="1:25" x14ac:dyDescent="0.25">
      <c r="A1085" s="75">
        <f t="shared" si="16"/>
        <v>2021</v>
      </c>
      <c r="B1085" s="76">
        <v>44549</v>
      </c>
      <c r="C1085" s="86">
        <v>44549</v>
      </c>
      <c r="D1085" s="77">
        <v>1485</v>
      </c>
      <c r="E1085" s="80">
        <v>1177</v>
      </c>
      <c r="F1085" s="80">
        <v>781</v>
      </c>
      <c r="G1085" s="78">
        <v>0.54716981132075471</v>
      </c>
      <c r="H1085" s="78">
        <v>0.59433962264150941</v>
      </c>
      <c r="I1085" s="78">
        <v>0.66981132075471694</v>
      </c>
      <c r="J1085" s="75">
        <v>106</v>
      </c>
      <c r="K1085" s="79">
        <v>5.3240740740740748E-3</v>
      </c>
      <c r="L1085" s="79">
        <v>6.5856481481481478E-3</v>
      </c>
      <c r="M1085" s="79">
        <v>1.4577546296296297E-2</v>
      </c>
      <c r="N1085" s="75">
        <v>599</v>
      </c>
      <c r="O1085" s="79">
        <v>3.0972222222222224E-2</v>
      </c>
      <c r="P1085" s="79">
        <v>5.1755787037037038E-2</v>
      </c>
      <c r="Q1085" s="79">
        <v>0.24138194444444447</v>
      </c>
      <c r="R1085" s="25">
        <v>499</v>
      </c>
      <c r="S1085" s="25">
        <v>64</v>
      </c>
      <c r="T1085" s="79">
        <v>4.8174761215828921E-2</v>
      </c>
      <c r="U1085" s="80">
        <v>427.01831799999979</v>
      </c>
      <c r="V1085" s="25">
        <v>6</v>
      </c>
      <c r="W1085" s="75">
        <v>3</v>
      </c>
      <c r="X1085" s="81">
        <v>0.8353666666666667</v>
      </c>
      <c r="Y1085" s="80">
        <v>384.66666666666669</v>
      </c>
    </row>
    <row r="1086" spans="1:25" x14ac:dyDescent="0.25">
      <c r="A1086" s="75">
        <f t="shared" si="16"/>
        <v>2021</v>
      </c>
      <c r="B1086" s="76">
        <v>44550</v>
      </c>
      <c r="C1086" s="86">
        <v>44550</v>
      </c>
      <c r="D1086" s="77">
        <v>1355</v>
      </c>
      <c r="E1086" s="80">
        <v>1164</v>
      </c>
      <c r="F1086" s="80">
        <v>783</v>
      </c>
      <c r="G1086" s="78">
        <v>0.6160714285714286</v>
      </c>
      <c r="H1086" s="78">
        <v>0.6785714285714286</v>
      </c>
      <c r="I1086" s="78">
        <v>0.7053571428571429</v>
      </c>
      <c r="J1086" s="75">
        <v>113</v>
      </c>
      <c r="K1086" s="79">
        <v>4.3287037037037035E-3</v>
      </c>
      <c r="L1086" s="79">
        <v>5.7401620370370393E-3</v>
      </c>
      <c r="M1086" s="79">
        <v>1.2841435185185183E-2</v>
      </c>
      <c r="N1086" s="75">
        <v>564</v>
      </c>
      <c r="O1086" s="79">
        <v>4.5601851851851845E-2</v>
      </c>
      <c r="P1086" s="79">
        <v>7.4529513888888885E-2</v>
      </c>
      <c r="Q1086" s="79">
        <v>0.26075057870370372</v>
      </c>
      <c r="R1086" s="25">
        <v>524</v>
      </c>
      <c r="S1086" s="25">
        <v>54</v>
      </c>
      <c r="T1086" s="79">
        <v>5.2063895533666957E-2</v>
      </c>
      <c r="U1086" s="80">
        <v>512.31747483333322</v>
      </c>
      <c r="V1086" s="25">
        <v>5</v>
      </c>
      <c r="W1086" s="75">
        <v>0</v>
      </c>
      <c r="X1086" s="81">
        <v>0.91769999999999996</v>
      </c>
      <c r="Y1086" s="80">
        <v>554.15</v>
      </c>
    </row>
    <row r="1087" spans="1:25" x14ac:dyDescent="0.25">
      <c r="A1087" s="75">
        <f t="shared" si="16"/>
        <v>2021</v>
      </c>
      <c r="B1087" s="76">
        <v>44551</v>
      </c>
      <c r="C1087" s="86">
        <v>44551</v>
      </c>
      <c r="D1087" s="77">
        <v>1265</v>
      </c>
      <c r="E1087" s="80">
        <v>1174</v>
      </c>
      <c r="F1087" s="80">
        <v>809</v>
      </c>
      <c r="G1087" s="78">
        <v>0.67796610169491522</v>
      </c>
      <c r="H1087" s="78">
        <v>0.74576271186440679</v>
      </c>
      <c r="I1087" s="78">
        <v>0.81355932203389836</v>
      </c>
      <c r="J1087" s="75">
        <v>118</v>
      </c>
      <c r="K1087" s="79">
        <v>4.1840277777777778E-3</v>
      </c>
      <c r="L1087" s="79">
        <v>5.3958333333333332E-3</v>
      </c>
      <c r="M1087" s="79">
        <v>1.103182870370369E-2</v>
      </c>
      <c r="N1087" s="75">
        <v>555</v>
      </c>
      <c r="O1087" s="79">
        <v>4.0300925925925928E-2</v>
      </c>
      <c r="P1087" s="79">
        <v>6.3217592592592603E-2</v>
      </c>
      <c r="Q1087" s="79">
        <v>0.1871874999999997</v>
      </c>
      <c r="R1087" s="25">
        <v>550</v>
      </c>
      <c r="S1087" s="25">
        <v>61</v>
      </c>
      <c r="T1087" s="79">
        <v>3.4278426937334988E-2</v>
      </c>
      <c r="U1087" s="80">
        <v>307.69747233333334</v>
      </c>
      <c r="V1087" s="25">
        <v>4</v>
      </c>
      <c r="W1087" s="75">
        <v>0</v>
      </c>
      <c r="X1087" s="81">
        <v>0.9234</v>
      </c>
      <c r="Y1087" s="80">
        <v>467.96666666666664</v>
      </c>
    </row>
    <row r="1088" spans="1:25" x14ac:dyDescent="0.25">
      <c r="A1088" s="75">
        <f t="shared" si="16"/>
        <v>2021</v>
      </c>
      <c r="B1088" s="76">
        <v>44552</v>
      </c>
      <c r="C1088" s="86">
        <v>44552</v>
      </c>
      <c r="D1088" s="77">
        <v>1234</v>
      </c>
      <c r="E1088" s="80">
        <v>1117</v>
      </c>
      <c r="F1088" s="80">
        <v>801</v>
      </c>
      <c r="G1088" s="78">
        <v>0.55769230769230771</v>
      </c>
      <c r="H1088" s="78">
        <v>0.61538461538461542</v>
      </c>
      <c r="I1088" s="78">
        <v>0.67307692307692313</v>
      </c>
      <c r="J1088" s="75">
        <v>104</v>
      </c>
      <c r="K1088" s="79">
        <v>4.9363425925925929E-3</v>
      </c>
      <c r="L1088" s="79">
        <v>6.7320601851851847E-3</v>
      </c>
      <c r="M1088" s="79">
        <v>1.4412615740740736E-2</v>
      </c>
      <c r="N1088" s="75">
        <v>580</v>
      </c>
      <c r="O1088" s="79">
        <v>2.9861111111111113E-2</v>
      </c>
      <c r="P1088" s="79">
        <v>4.6317129629629646E-2</v>
      </c>
      <c r="Q1088" s="79">
        <v>0.16189062499999921</v>
      </c>
      <c r="R1088" s="25">
        <v>530</v>
      </c>
      <c r="S1088" s="25">
        <v>66</v>
      </c>
      <c r="T1088" s="79">
        <v>3.930222102803739E-2</v>
      </c>
      <c r="U1088" s="80">
        <v>346.39720116666672</v>
      </c>
      <c r="V1088" s="25">
        <v>4</v>
      </c>
      <c r="W1088" s="75">
        <v>0</v>
      </c>
      <c r="X1088" s="81">
        <v>0.96243333333333325</v>
      </c>
      <c r="Y1088" s="80">
        <v>524.7833333333333</v>
      </c>
    </row>
    <row r="1089" spans="1:25" x14ac:dyDescent="0.25">
      <c r="A1089" s="75">
        <f t="shared" si="16"/>
        <v>2021</v>
      </c>
      <c r="B1089" s="76">
        <v>44553</v>
      </c>
      <c r="C1089" s="86">
        <v>44553</v>
      </c>
      <c r="D1089" s="77">
        <v>1438</v>
      </c>
      <c r="E1089" s="80">
        <v>1297</v>
      </c>
      <c r="F1089" s="80">
        <v>926</v>
      </c>
      <c r="G1089" s="78">
        <v>0.55670103092783507</v>
      </c>
      <c r="H1089" s="78">
        <v>0.61855670103092786</v>
      </c>
      <c r="I1089" s="78">
        <v>0.63917525773195871</v>
      </c>
      <c r="J1089" s="75">
        <v>97</v>
      </c>
      <c r="K1089" s="79">
        <v>5.0347222222222225E-3</v>
      </c>
      <c r="L1089" s="79">
        <v>6.9907407407407409E-3</v>
      </c>
      <c r="M1089" s="79">
        <v>1.5245370370370364E-2</v>
      </c>
      <c r="N1089" s="75">
        <v>705</v>
      </c>
      <c r="O1089" s="79">
        <v>3.0243055555555554E-2</v>
      </c>
      <c r="P1089" s="79">
        <v>4.3148148148148151E-2</v>
      </c>
      <c r="Q1089" s="79">
        <v>0.18945601851851845</v>
      </c>
      <c r="R1089" s="25">
        <v>591</v>
      </c>
      <c r="S1089" s="25">
        <v>72</v>
      </c>
      <c r="T1089" s="79">
        <v>3.9773417198129241E-2</v>
      </c>
      <c r="U1089" s="80">
        <v>378.25886733333317</v>
      </c>
      <c r="V1089" s="25">
        <v>4</v>
      </c>
      <c r="W1089" s="75">
        <v>0</v>
      </c>
      <c r="X1089" s="81">
        <v>0.96440000000000003</v>
      </c>
      <c r="Y1089" s="80">
        <v>538.43333333333328</v>
      </c>
    </row>
    <row r="1090" spans="1:25" x14ac:dyDescent="0.25">
      <c r="A1090" s="75">
        <f t="shared" si="16"/>
        <v>2021</v>
      </c>
      <c r="B1090" s="76">
        <v>44554</v>
      </c>
      <c r="C1090" s="86">
        <v>44554</v>
      </c>
      <c r="D1090" s="77">
        <v>1360</v>
      </c>
      <c r="E1090" s="80">
        <v>1214</v>
      </c>
      <c r="F1090" s="80">
        <v>874</v>
      </c>
      <c r="G1090" s="78">
        <v>0.49090909090909091</v>
      </c>
      <c r="H1090" s="78">
        <v>0.55454545454545456</v>
      </c>
      <c r="I1090" s="78">
        <v>0.60909090909090913</v>
      </c>
      <c r="J1090" s="75">
        <v>110</v>
      </c>
      <c r="K1090" s="79">
        <v>5.6828703703703711E-3</v>
      </c>
      <c r="L1090" s="79">
        <v>7.1759259259259267E-3</v>
      </c>
      <c r="M1090" s="79">
        <v>1.3249421296296296E-2</v>
      </c>
      <c r="N1090" s="75">
        <v>632</v>
      </c>
      <c r="O1090" s="79">
        <v>3.006365740740741E-2</v>
      </c>
      <c r="P1090" s="79">
        <v>5.0641782407407417E-2</v>
      </c>
      <c r="Q1090" s="79">
        <v>0.17938831018518514</v>
      </c>
      <c r="R1090" s="25">
        <v>560</v>
      </c>
      <c r="S1090" s="25">
        <v>57</v>
      </c>
      <c r="T1090" s="79">
        <v>2.953974188811866E-2</v>
      </c>
      <c r="U1090" s="80">
        <v>256.2071973333334</v>
      </c>
      <c r="V1090" s="25">
        <v>4</v>
      </c>
      <c r="W1090" s="75">
        <v>0</v>
      </c>
      <c r="X1090" s="81">
        <v>0.90706666666666669</v>
      </c>
      <c r="Y1090" s="80">
        <v>454.73333333333335</v>
      </c>
    </row>
    <row r="1091" spans="1:25" x14ac:dyDescent="0.25">
      <c r="A1091" s="75">
        <f t="shared" ref="A1091:A1154" si="17">YEAR(C1091)</f>
        <v>2021</v>
      </c>
      <c r="B1091" s="76">
        <v>44555</v>
      </c>
      <c r="C1091" s="86">
        <v>44555</v>
      </c>
      <c r="D1091" s="77">
        <v>1491</v>
      </c>
      <c r="E1091" s="80">
        <v>1248</v>
      </c>
      <c r="F1091" s="80">
        <v>858</v>
      </c>
      <c r="G1091" s="78">
        <v>0.42537313432835822</v>
      </c>
      <c r="H1091" s="78">
        <v>0.5</v>
      </c>
      <c r="I1091" s="78">
        <v>0.56716417910447758</v>
      </c>
      <c r="J1091" s="75">
        <v>134</v>
      </c>
      <c r="K1091" s="79">
        <v>6.2268518518518523E-3</v>
      </c>
      <c r="L1091" s="79">
        <v>8.4004629629629637E-3</v>
      </c>
      <c r="M1091" s="79">
        <v>1.7813078703703699E-2</v>
      </c>
      <c r="N1091" s="75">
        <v>641</v>
      </c>
      <c r="O1091" s="79">
        <v>3.5266203703703702E-2</v>
      </c>
      <c r="P1091" s="79">
        <v>5.2939814814814815E-2</v>
      </c>
      <c r="Q1091" s="79">
        <v>0.19630787037037037</v>
      </c>
      <c r="R1091" s="25">
        <v>562</v>
      </c>
      <c r="S1091" s="25">
        <v>44</v>
      </c>
      <c r="T1091" s="79">
        <v>2.3617810057726459E-2</v>
      </c>
      <c r="U1091" s="80">
        <v>182.8088661666666</v>
      </c>
      <c r="V1091" s="25">
        <v>5</v>
      </c>
      <c r="W1091" s="75">
        <v>10</v>
      </c>
      <c r="X1091" s="81">
        <v>0.80026666666666657</v>
      </c>
      <c r="Y1091" s="80">
        <v>419.5333333333333</v>
      </c>
    </row>
    <row r="1092" spans="1:25" x14ac:dyDescent="0.25">
      <c r="A1092" s="75">
        <f t="shared" si="17"/>
        <v>2021</v>
      </c>
      <c r="B1092" s="76">
        <v>44556</v>
      </c>
      <c r="C1092" s="86">
        <v>44556</v>
      </c>
      <c r="D1092" s="77">
        <v>1750</v>
      </c>
      <c r="E1092" s="80">
        <v>1405</v>
      </c>
      <c r="F1092" s="80">
        <v>816</v>
      </c>
      <c r="G1092" s="78">
        <v>0.46491228070175439</v>
      </c>
      <c r="H1092" s="78">
        <v>0.51754385964912286</v>
      </c>
      <c r="I1092" s="78">
        <v>0.56140350877192979</v>
      </c>
      <c r="J1092" s="75">
        <v>114</v>
      </c>
      <c r="K1092" s="79">
        <v>6.0069444444444441E-3</v>
      </c>
      <c r="L1092" s="79">
        <v>8.17013888888889E-3</v>
      </c>
      <c r="M1092" s="79">
        <v>1.8026041666666666E-2</v>
      </c>
      <c r="N1092" s="75">
        <v>615</v>
      </c>
      <c r="O1092" s="79">
        <v>6.5659722222222217E-2</v>
      </c>
      <c r="P1092" s="79">
        <v>0.10555671296296297</v>
      </c>
      <c r="Q1092" s="79">
        <v>0.37550578703703669</v>
      </c>
      <c r="R1092" s="25">
        <v>532</v>
      </c>
      <c r="S1092" s="25">
        <v>62</v>
      </c>
      <c r="T1092" s="79">
        <v>4.259053988571139E-2</v>
      </c>
      <c r="U1092" s="80">
        <v>332.47164533333341</v>
      </c>
      <c r="V1092" s="25">
        <v>6</v>
      </c>
      <c r="W1092" s="75">
        <v>17</v>
      </c>
      <c r="X1092" s="81">
        <v>0.78383333333333338</v>
      </c>
      <c r="Y1092" s="80">
        <v>391.7833333333333</v>
      </c>
    </row>
    <row r="1093" spans="1:25" x14ac:dyDescent="0.25">
      <c r="A1093" s="75">
        <f t="shared" si="17"/>
        <v>2021</v>
      </c>
      <c r="B1093" s="76">
        <v>44557</v>
      </c>
      <c r="C1093" s="86">
        <v>44557</v>
      </c>
      <c r="D1093" s="77">
        <v>1903</v>
      </c>
      <c r="E1093" s="80">
        <v>1519</v>
      </c>
      <c r="F1093" s="80">
        <v>812</v>
      </c>
      <c r="G1093" s="78">
        <v>0.55944055944055948</v>
      </c>
      <c r="H1093" s="78">
        <v>0.64335664335664333</v>
      </c>
      <c r="I1093" s="78">
        <v>0.66433566433566438</v>
      </c>
      <c r="J1093" s="75">
        <v>144</v>
      </c>
      <c r="K1093" s="79">
        <v>4.9652777777777785E-3</v>
      </c>
      <c r="L1093" s="79">
        <v>6.3668981481481484E-3</v>
      </c>
      <c r="M1093" s="79">
        <v>1.4329861111111114E-2</v>
      </c>
      <c r="N1093" s="75">
        <v>600</v>
      </c>
      <c r="O1093" s="79">
        <v>7.7048611111111109E-2</v>
      </c>
      <c r="P1093" s="79">
        <v>0.12013831018518523</v>
      </c>
      <c r="Q1093" s="79">
        <v>0.32193229166666643</v>
      </c>
      <c r="R1093" s="25">
        <v>514</v>
      </c>
      <c r="S1093" s="25">
        <v>73</v>
      </c>
      <c r="T1093" s="79">
        <v>5.6551327591331579E-2</v>
      </c>
      <c r="U1093" s="80">
        <v>462.07108350000004</v>
      </c>
      <c r="V1093" s="25">
        <v>6</v>
      </c>
      <c r="W1093" s="75">
        <v>12</v>
      </c>
      <c r="X1093" s="81">
        <v>0.87460000000000004</v>
      </c>
      <c r="Y1093" s="80">
        <v>520.35</v>
      </c>
    </row>
    <row r="1094" spans="1:25" x14ac:dyDescent="0.25">
      <c r="A1094" s="75">
        <f t="shared" si="17"/>
        <v>2021</v>
      </c>
      <c r="B1094" s="76">
        <v>44558</v>
      </c>
      <c r="C1094" s="86">
        <v>44558</v>
      </c>
      <c r="D1094" s="77">
        <v>1666</v>
      </c>
      <c r="E1094" s="80">
        <v>1381</v>
      </c>
      <c r="F1094" s="80">
        <v>831</v>
      </c>
      <c r="G1094" s="78">
        <v>0.53719008264462809</v>
      </c>
      <c r="H1094" s="78">
        <v>0.5950413223140496</v>
      </c>
      <c r="I1094" s="78">
        <v>0.66942148760330578</v>
      </c>
      <c r="J1094" s="75">
        <v>121</v>
      </c>
      <c r="K1094" s="79">
        <v>5.2314814814814819E-3</v>
      </c>
      <c r="L1094" s="79">
        <v>6.8402777777777776E-3</v>
      </c>
      <c r="M1094" s="79">
        <v>1.4039351851851851E-2</v>
      </c>
      <c r="N1094" s="75">
        <v>643</v>
      </c>
      <c r="O1094" s="79">
        <v>5.5312500000000007E-2</v>
      </c>
      <c r="P1094" s="79">
        <v>7.7067129629629638E-2</v>
      </c>
      <c r="Q1094" s="79">
        <v>0.24826157407407395</v>
      </c>
      <c r="R1094" s="25">
        <v>506</v>
      </c>
      <c r="S1094" s="25">
        <v>89</v>
      </c>
      <c r="T1094" s="79">
        <v>6.2956052231373835E-2</v>
      </c>
      <c r="U1094" s="80">
        <v>647.75303766666696</v>
      </c>
      <c r="V1094" s="25">
        <v>6</v>
      </c>
      <c r="W1094" s="75">
        <v>13</v>
      </c>
      <c r="X1094" s="81">
        <v>0.96773333333333333</v>
      </c>
      <c r="Y1094" s="80">
        <v>495.95</v>
      </c>
    </row>
    <row r="1095" spans="1:25" x14ac:dyDescent="0.25">
      <c r="A1095" s="75">
        <f t="shared" si="17"/>
        <v>2021</v>
      </c>
      <c r="B1095" s="76">
        <v>44559</v>
      </c>
      <c r="C1095" s="86">
        <v>44559</v>
      </c>
      <c r="D1095" s="77">
        <v>1718</v>
      </c>
      <c r="E1095" s="80">
        <v>1397</v>
      </c>
      <c r="F1095" s="80">
        <v>802</v>
      </c>
      <c r="G1095" s="78">
        <v>0.55963302752293576</v>
      </c>
      <c r="H1095" s="78">
        <v>0.62385321100917435</v>
      </c>
      <c r="I1095" s="78">
        <v>0.66055045871559637</v>
      </c>
      <c r="J1095" s="75">
        <v>109</v>
      </c>
      <c r="K1095" s="79">
        <v>4.8726851851851856E-3</v>
      </c>
      <c r="L1095" s="79">
        <v>6.6458333333333335E-3</v>
      </c>
      <c r="M1095" s="79">
        <v>1.4944444444444442E-2</v>
      </c>
      <c r="N1095" s="75">
        <v>605</v>
      </c>
      <c r="O1095" s="79">
        <v>7.0063657407407415E-2</v>
      </c>
      <c r="P1095" s="79">
        <v>0.10051273148148147</v>
      </c>
      <c r="Q1095" s="79">
        <v>0.47176331018518536</v>
      </c>
      <c r="R1095" s="25">
        <v>505</v>
      </c>
      <c r="S1095" s="25">
        <v>70</v>
      </c>
      <c r="T1095" s="79">
        <v>8.3326637852977281E-2</v>
      </c>
      <c r="U1095" s="80">
        <v>822.58720233333327</v>
      </c>
      <c r="V1095" s="25">
        <v>6</v>
      </c>
      <c r="W1095" s="75">
        <v>49</v>
      </c>
      <c r="X1095" s="81">
        <v>0.94763333333333344</v>
      </c>
      <c r="Y1095" s="80">
        <v>557.13333333333333</v>
      </c>
    </row>
    <row r="1096" spans="1:25" x14ac:dyDescent="0.25">
      <c r="A1096" s="75">
        <f t="shared" si="17"/>
        <v>2021</v>
      </c>
      <c r="B1096" s="76">
        <v>44560</v>
      </c>
      <c r="C1096" s="86">
        <v>44560</v>
      </c>
      <c r="D1096" s="77">
        <v>1611</v>
      </c>
      <c r="E1096" s="80">
        <v>1288</v>
      </c>
      <c r="F1096" s="80">
        <v>638</v>
      </c>
      <c r="G1096" s="78">
        <v>0.56910569105691056</v>
      </c>
      <c r="H1096" s="78">
        <v>0.61788617886178865</v>
      </c>
      <c r="I1096" s="78">
        <v>0.63414634146341464</v>
      </c>
      <c r="J1096" s="75">
        <v>123</v>
      </c>
      <c r="K1096" s="79">
        <v>5.0462962962962961E-3</v>
      </c>
      <c r="L1096" s="79">
        <v>7.2881944444444444E-3</v>
      </c>
      <c r="M1096" s="79">
        <v>2.0246527777777766E-2</v>
      </c>
      <c r="N1096" s="75">
        <v>438</v>
      </c>
      <c r="O1096" s="79">
        <v>8.5734953703703709E-2</v>
      </c>
      <c r="P1096" s="79">
        <v>0.13803298611111114</v>
      </c>
      <c r="Q1096" s="79">
        <v>0.4154525462962963</v>
      </c>
      <c r="R1096" s="25">
        <v>402</v>
      </c>
      <c r="S1096" s="25">
        <v>54</v>
      </c>
      <c r="T1096" s="79">
        <v>9.3642567700685284E-2</v>
      </c>
      <c r="U1096" s="80">
        <v>928.82164133333356</v>
      </c>
      <c r="V1096" s="25">
        <v>7</v>
      </c>
      <c r="W1096" s="75">
        <v>22</v>
      </c>
      <c r="X1096" s="81">
        <v>0.93949999999999989</v>
      </c>
      <c r="Y1096" s="80">
        <v>589.5333333333333</v>
      </c>
    </row>
    <row r="1097" spans="1:25" x14ac:dyDescent="0.25">
      <c r="A1097" s="75">
        <f t="shared" si="17"/>
        <v>2021</v>
      </c>
      <c r="B1097" s="76">
        <v>44561</v>
      </c>
      <c r="C1097" s="86">
        <v>44561</v>
      </c>
      <c r="D1097" s="77">
        <v>1635</v>
      </c>
      <c r="E1097" s="80">
        <v>1317</v>
      </c>
      <c r="F1097" s="80">
        <v>753</v>
      </c>
      <c r="G1097" s="78">
        <v>0.55000000000000004</v>
      </c>
      <c r="H1097" s="78">
        <v>0.59166666666666667</v>
      </c>
      <c r="I1097" s="78">
        <v>0.60833333333333328</v>
      </c>
      <c r="J1097" s="75">
        <v>120</v>
      </c>
      <c r="K1097" s="79">
        <v>4.9826388888888897E-3</v>
      </c>
      <c r="L1097" s="79">
        <v>7.3888888888888893E-3</v>
      </c>
      <c r="M1097" s="79">
        <v>1.9611689814814811E-2</v>
      </c>
      <c r="N1097" s="75">
        <v>544</v>
      </c>
      <c r="O1097" s="79">
        <v>7.3831018518518518E-2</v>
      </c>
      <c r="P1097" s="79">
        <v>0.10442708333333334</v>
      </c>
      <c r="Q1097" s="79">
        <v>0.32400462962962967</v>
      </c>
      <c r="R1097" s="25">
        <v>495</v>
      </c>
      <c r="S1097" s="25">
        <v>42</v>
      </c>
      <c r="T1097" s="79">
        <v>6.2670493626687432E-2</v>
      </c>
      <c r="U1097" s="80">
        <v>664.12748649999969</v>
      </c>
      <c r="V1097" s="25">
        <v>6</v>
      </c>
      <c r="W1097" s="75">
        <v>49</v>
      </c>
      <c r="X1097" s="81">
        <v>0.90716666666666657</v>
      </c>
      <c r="Y1097" s="80">
        <v>478.9</v>
      </c>
    </row>
    <row r="1098" spans="1:25" x14ac:dyDescent="0.25">
      <c r="A1098" s="75">
        <f t="shared" si="17"/>
        <v>2022</v>
      </c>
      <c r="B1098" s="76">
        <v>44562</v>
      </c>
      <c r="C1098" s="86">
        <v>44562</v>
      </c>
      <c r="D1098" s="77">
        <v>2034</v>
      </c>
      <c r="E1098" s="80">
        <v>1599</v>
      </c>
      <c r="F1098" s="80">
        <v>806</v>
      </c>
      <c r="G1098" s="78">
        <v>0.4</v>
      </c>
      <c r="H1098" s="78">
        <v>0.48484848484848486</v>
      </c>
      <c r="I1098" s="78">
        <v>0.5696969696969697</v>
      </c>
      <c r="J1098" s="75">
        <v>166</v>
      </c>
      <c r="K1098" s="79">
        <v>6.2847222222222228E-3</v>
      </c>
      <c r="L1098" s="79">
        <v>7.9583333333333346E-3</v>
      </c>
      <c r="M1098" s="79">
        <v>1.7858796296296293E-2</v>
      </c>
      <c r="N1098" s="75">
        <v>591</v>
      </c>
      <c r="O1098" s="79">
        <v>0.10918981481481481</v>
      </c>
      <c r="P1098" s="79">
        <v>0.15299189814814815</v>
      </c>
      <c r="Q1098" s="79">
        <v>0.3486516203703704</v>
      </c>
      <c r="R1098" s="25">
        <v>527</v>
      </c>
      <c r="S1098" s="25">
        <v>61</v>
      </c>
      <c r="T1098" s="79">
        <v>6.6851957969205136E-2</v>
      </c>
      <c r="U1098" s="80">
        <v>659.62720249999995</v>
      </c>
      <c r="V1098" s="25">
        <v>7</v>
      </c>
      <c r="W1098" s="75">
        <v>11</v>
      </c>
      <c r="X1098" s="81">
        <v>0.8594666666666666</v>
      </c>
      <c r="Y1098" s="80">
        <v>580.48333333333335</v>
      </c>
    </row>
    <row r="1099" spans="1:25" x14ac:dyDescent="0.25">
      <c r="A1099" s="75">
        <f t="shared" si="17"/>
        <v>2022</v>
      </c>
      <c r="B1099" s="76">
        <v>44563</v>
      </c>
      <c r="C1099" s="86">
        <v>44563</v>
      </c>
      <c r="D1099" s="77">
        <v>1677</v>
      </c>
      <c r="E1099" s="80">
        <v>1298</v>
      </c>
      <c r="F1099" s="80">
        <v>695</v>
      </c>
      <c r="G1099" s="78">
        <v>0.45901639344262296</v>
      </c>
      <c r="H1099" s="78">
        <v>0.56557377049180324</v>
      </c>
      <c r="I1099" s="78">
        <v>0.56557377049180324</v>
      </c>
      <c r="J1099" s="75">
        <v>122</v>
      </c>
      <c r="K1099" s="79">
        <v>5.7870370370370367E-3</v>
      </c>
      <c r="L1099" s="79">
        <v>8.0092592592592594E-3</v>
      </c>
      <c r="M1099" s="79">
        <v>1.6315972222222218E-2</v>
      </c>
      <c r="N1099" s="75">
        <v>505</v>
      </c>
      <c r="O1099" s="79">
        <v>6.997685185185186E-2</v>
      </c>
      <c r="P1099" s="79">
        <v>0.10125925925925926</v>
      </c>
      <c r="Q1099" s="79">
        <v>0.28459259259259245</v>
      </c>
      <c r="R1099" s="25">
        <v>426</v>
      </c>
      <c r="S1099" s="25">
        <v>67</v>
      </c>
      <c r="T1099" s="79">
        <v>6.3151058631183615E-2</v>
      </c>
      <c r="U1099" s="80">
        <v>552.82331066666677</v>
      </c>
      <c r="V1099" s="25">
        <v>7</v>
      </c>
      <c r="W1099" s="75">
        <v>8</v>
      </c>
      <c r="X1099" s="81">
        <v>0.89969999999999983</v>
      </c>
      <c r="Y1099" s="80">
        <v>502.84999999999997</v>
      </c>
    </row>
    <row r="1100" spans="1:25" x14ac:dyDescent="0.25">
      <c r="A1100" s="75">
        <f t="shared" si="17"/>
        <v>2022</v>
      </c>
      <c r="B1100" s="76">
        <v>44564</v>
      </c>
      <c r="C1100" s="86">
        <v>44564</v>
      </c>
      <c r="D1100" s="77">
        <v>1731</v>
      </c>
      <c r="E1100" s="80">
        <v>1369</v>
      </c>
      <c r="F1100" s="80">
        <v>742</v>
      </c>
      <c r="G1100" s="78">
        <v>0.48672566371681414</v>
      </c>
      <c r="H1100" s="78">
        <v>0.5663716814159292</v>
      </c>
      <c r="I1100" s="78">
        <v>0.60176991150442483</v>
      </c>
      <c r="J1100" s="75">
        <v>113</v>
      </c>
      <c r="K1100" s="79">
        <v>5.5787037037037038E-3</v>
      </c>
      <c r="L1100" s="79">
        <v>7.3703703703703709E-3</v>
      </c>
      <c r="M1100" s="79">
        <v>1.5990740740740739E-2</v>
      </c>
      <c r="N1100" s="75">
        <v>551</v>
      </c>
      <c r="O1100" s="79">
        <v>8.2719907407407409E-2</v>
      </c>
      <c r="P1100" s="79">
        <v>0.12321180555555557</v>
      </c>
      <c r="Q1100" s="79">
        <v>0.42923611111111104</v>
      </c>
      <c r="R1100" s="25">
        <v>469</v>
      </c>
      <c r="S1100" s="25">
        <v>60</v>
      </c>
      <c r="T1100" s="79">
        <v>8.2977773340658076E-2</v>
      </c>
      <c r="U1100" s="80">
        <v>733.64164116666643</v>
      </c>
      <c r="V1100" s="25">
        <v>7</v>
      </c>
      <c r="W1100" s="75">
        <v>61</v>
      </c>
      <c r="X1100" s="81">
        <v>0.89659999999999995</v>
      </c>
      <c r="Y1100" s="80">
        <v>499.95</v>
      </c>
    </row>
    <row r="1101" spans="1:25" x14ac:dyDescent="0.25">
      <c r="A1101" s="75">
        <f t="shared" si="17"/>
        <v>2022</v>
      </c>
      <c r="B1101" s="76">
        <v>44565</v>
      </c>
      <c r="C1101" s="86">
        <v>44565</v>
      </c>
      <c r="D1101" s="77">
        <v>1688</v>
      </c>
      <c r="E1101" s="80">
        <v>1291</v>
      </c>
      <c r="F1101" s="80">
        <v>643</v>
      </c>
      <c r="G1101" s="78">
        <v>0.4344262295081967</v>
      </c>
      <c r="H1101" s="78">
        <v>0.45901639344262296</v>
      </c>
      <c r="I1101" s="78">
        <v>0.5</v>
      </c>
      <c r="J1101" s="75">
        <v>122</v>
      </c>
      <c r="K1101" s="79">
        <v>6.9444444444444449E-3</v>
      </c>
      <c r="L1101" s="79">
        <v>8.364004629629631E-3</v>
      </c>
      <c r="M1101" s="79">
        <v>1.9832175925925878E-2</v>
      </c>
      <c r="N1101" s="75">
        <v>464</v>
      </c>
      <c r="O1101" s="79">
        <v>0.11091435185185186</v>
      </c>
      <c r="P1101" s="79">
        <v>0.16052835648148148</v>
      </c>
      <c r="Q1101" s="79">
        <v>0.40958912037037021</v>
      </c>
      <c r="R1101" s="25">
        <v>412</v>
      </c>
      <c r="S1101" s="25">
        <v>65</v>
      </c>
      <c r="T1101" s="79">
        <v>0.10362558294143469</v>
      </c>
      <c r="U1101" s="80">
        <v>811.54664383333329</v>
      </c>
      <c r="V1101" s="25">
        <v>7</v>
      </c>
      <c r="W1101" s="75">
        <v>22</v>
      </c>
      <c r="X1101" s="81">
        <v>0.89253333333333329</v>
      </c>
      <c r="Y1101" s="80">
        <v>565.48333333333335</v>
      </c>
    </row>
    <row r="1102" spans="1:25" x14ac:dyDescent="0.25">
      <c r="A1102" s="75">
        <f t="shared" si="17"/>
        <v>2022</v>
      </c>
      <c r="B1102" s="76">
        <v>44566</v>
      </c>
      <c r="C1102" s="86">
        <v>44566</v>
      </c>
      <c r="D1102" s="77">
        <v>1463</v>
      </c>
      <c r="E1102" s="80">
        <v>1159</v>
      </c>
      <c r="F1102" s="80">
        <v>630</v>
      </c>
      <c r="G1102" s="78">
        <v>0.4375</v>
      </c>
      <c r="H1102" s="78">
        <v>0.51041666666666663</v>
      </c>
      <c r="I1102" s="78">
        <v>0.5625</v>
      </c>
      <c r="J1102" s="75">
        <v>96</v>
      </c>
      <c r="K1102" s="79">
        <v>6.0879629629629626E-3</v>
      </c>
      <c r="L1102" s="79">
        <v>7.9658564814814817E-3</v>
      </c>
      <c r="M1102" s="79">
        <v>1.8255208333333332E-2</v>
      </c>
      <c r="N1102" s="75">
        <v>460</v>
      </c>
      <c r="O1102" s="79">
        <v>8.5613425925925926E-2</v>
      </c>
      <c r="P1102" s="79">
        <v>0.14911458333333333</v>
      </c>
      <c r="Q1102" s="79">
        <v>0.49955787037037003</v>
      </c>
      <c r="R1102" s="25">
        <v>406</v>
      </c>
      <c r="S1102" s="25">
        <v>45</v>
      </c>
      <c r="T1102" s="79">
        <v>0.10046810512723606</v>
      </c>
      <c r="U1102" s="80">
        <v>973.58748516666697</v>
      </c>
      <c r="V1102" s="25">
        <v>6</v>
      </c>
      <c r="W1102" s="75">
        <v>8</v>
      </c>
      <c r="X1102" s="81">
        <v>0.9215333333333332</v>
      </c>
      <c r="Y1102" s="80">
        <v>528.93333333333328</v>
      </c>
    </row>
    <row r="1103" spans="1:25" x14ac:dyDescent="0.25">
      <c r="A1103" s="75">
        <f t="shared" si="17"/>
        <v>2022</v>
      </c>
      <c r="B1103" s="76">
        <v>44567</v>
      </c>
      <c r="C1103" s="86">
        <v>44567</v>
      </c>
      <c r="D1103" s="77">
        <v>1372</v>
      </c>
      <c r="E1103" s="80">
        <v>1108</v>
      </c>
      <c r="F1103" s="80">
        <v>625</v>
      </c>
      <c r="G1103" s="78">
        <v>0.51724137931034486</v>
      </c>
      <c r="H1103" s="78">
        <v>0.64367816091954022</v>
      </c>
      <c r="I1103" s="78">
        <v>0.68965517241379315</v>
      </c>
      <c r="J1103" s="75">
        <v>87</v>
      </c>
      <c r="K1103" s="79">
        <v>5.1967592592592595E-3</v>
      </c>
      <c r="L1103" s="79">
        <v>6.2789351851851851E-3</v>
      </c>
      <c r="M1103" s="79">
        <v>1.2635416666666672E-2</v>
      </c>
      <c r="N1103" s="75">
        <v>464</v>
      </c>
      <c r="O1103" s="79">
        <v>6.6944444444444445E-2</v>
      </c>
      <c r="P1103" s="79">
        <v>0.10134027777777777</v>
      </c>
      <c r="Q1103" s="79">
        <v>0.28072511574074066</v>
      </c>
      <c r="R1103" s="25">
        <v>411</v>
      </c>
      <c r="S1103" s="25">
        <v>60</v>
      </c>
      <c r="T1103" s="79">
        <v>8.0366048694178641E-2</v>
      </c>
      <c r="U1103" s="80">
        <v>785.13803599999994</v>
      </c>
      <c r="V1103" s="25">
        <v>5</v>
      </c>
      <c r="W1103" s="75">
        <v>6</v>
      </c>
      <c r="X1103" s="81">
        <v>0.96979999999999988</v>
      </c>
      <c r="Y1103" s="80">
        <v>569.15</v>
      </c>
    </row>
    <row r="1104" spans="1:25" x14ac:dyDescent="0.25">
      <c r="A1104" s="75">
        <f t="shared" si="17"/>
        <v>2022</v>
      </c>
      <c r="B1104" s="76">
        <v>44568</v>
      </c>
      <c r="C1104" s="86">
        <v>44568</v>
      </c>
      <c r="D1104" s="77">
        <v>1255</v>
      </c>
      <c r="E1104" s="80">
        <v>1132</v>
      </c>
      <c r="F1104" s="80">
        <v>767</v>
      </c>
      <c r="G1104" s="78">
        <v>0.64130434782608692</v>
      </c>
      <c r="H1104" s="78">
        <v>0.71739130434782605</v>
      </c>
      <c r="I1104" s="78">
        <v>0.77173913043478259</v>
      </c>
      <c r="J1104" s="75">
        <v>92</v>
      </c>
      <c r="K1104" s="79">
        <v>4.6643518518518518E-3</v>
      </c>
      <c r="L1104" s="79">
        <v>5.6631944444444455E-3</v>
      </c>
      <c r="M1104" s="79">
        <v>1.4677083333333337E-2</v>
      </c>
      <c r="N1104" s="75">
        <v>550</v>
      </c>
      <c r="O1104" s="79">
        <v>3.5856481481481482E-2</v>
      </c>
      <c r="P1104" s="79">
        <v>5.3277777777777771E-2</v>
      </c>
      <c r="Q1104" s="79">
        <v>0.15592592592592597</v>
      </c>
      <c r="R1104" s="25">
        <v>500</v>
      </c>
      <c r="S1104" s="25">
        <v>59</v>
      </c>
      <c r="T1104" s="79">
        <v>5.8272965223840366E-2</v>
      </c>
      <c r="U1104" s="80">
        <v>578.11469333333343</v>
      </c>
      <c r="V1104" s="25">
        <v>5</v>
      </c>
      <c r="W1104" s="75">
        <v>15</v>
      </c>
      <c r="X1104" s="81">
        <v>0.95206666666666662</v>
      </c>
      <c r="Y1104" s="80">
        <v>508.3</v>
      </c>
    </row>
    <row r="1105" spans="1:25" x14ac:dyDescent="0.25">
      <c r="A1105" s="75">
        <f t="shared" si="17"/>
        <v>2022</v>
      </c>
      <c r="B1105" s="76">
        <v>44569</v>
      </c>
      <c r="C1105" s="86">
        <v>44569</v>
      </c>
      <c r="D1105" s="77">
        <v>1529</v>
      </c>
      <c r="E1105" s="80">
        <v>1286</v>
      </c>
      <c r="F1105" s="80">
        <v>850</v>
      </c>
      <c r="G1105" s="78">
        <v>0.53731343283582089</v>
      </c>
      <c r="H1105" s="78">
        <v>0.56716417910447758</v>
      </c>
      <c r="I1105" s="78">
        <v>0.63432835820895528</v>
      </c>
      <c r="J1105" s="75">
        <v>134</v>
      </c>
      <c r="K1105" s="79">
        <v>5.2951388888888892E-3</v>
      </c>
      <c r="L1105" s="79">
        <v>7.3981481481481502E-3</v>
      </c>
      <c r="M1105" s="79">
        <v>1.4297453703703703E-2</v>
      </c>
      <c r="N1105" s="75">
        <v>601</v>
      </c>
      <c r="O1105" s="79">
        <v>3.3888888888888885E-2</v>
      </c>
      <c r="P1105" s="79">
        <v>5.6215277777777781E-2</v>
      </c>
      <c r="Q1105" s="79">
        <v>0.16450231481481481</v>
      </c>
      <c r="R1105" s="25">
        <v>562</v>
      </c>
      <c r="S1105" s="25">
        <v>54</v>
      </c>
      <c r="T1105" s="79">
        <v>6.0940844116118678E-2</v>
      </c>
      <c r="U1105" s="80">
        <v>613.9285880000001</v>
      </c>
      <c r="V1105" s="25">
        <v>5</v>
      </c>
      <c r="W1105" s="75">
        <v>19</v>
      </c>
      <c r="X1105" s="81">
        <v>0.93366666666666676</v>
      </c>
      <c r="Y1105" s="80">
        <v>543.5333333333333</v>
      </c>
    </row>
    <row r="1106" spans="1:25" x14ac:dyDescent="0.25">
      <c r="A1106" s="75">
        <f t="shared" si="17"/>
        <v>2022</v>
      </c>
      <c r="B1106" s="76">
        <v>44570</v>
      </c>
      <c r="C1106" s="86">
        <v>44570</v>
      </c>
      <c r="D1106" s="77">
        <v>1378</v>
      </c>
      <c r="E1106" s="80">
        <v>1185</v>
      </c>
      <c r="F1106" s="80">
        <v>771</v>
      </c>
      <c r="G1106" s="78">
        <v>0.46728971962616822</v>
      </c>
      <c r="H1106" s="78">
        <v>0.50467289719626163</v>
      </c>
      <c r="I1106" s="78">
        <v>0.57943925233644855</v>
      </c>
      <c r="J1106" s="75">
        <v>107</v>
      </c>
      <c r="K1106" s="79">
        <v>6.1342592592592603E-3</v>
      </c>
      <c r="L1106" s="79">
        <v>7.5995370370370383E-3</v>
      </c>
      <c r="M1106" s="79">
        <v>1.6293981481481482E-2</v>
      </c>
      <c r="N1106" s="75">
        <v>568</v>
      </c>
      <c r="O1106" s="79">
        <v>4.145833333333334E-2</v>
      </c>
      <c r="P1106" s="79">
        <v>6.2232638888888886E-2</v>
      </c>
      <c r="Q1106" s="79">
        <v>0.2134189814814812</v>
      </c>
      <c r="R1106" s="25">
        <v>481</v>
      </c>
      <c r="S1106" s="25">
        <v>58</v>
      </c>
      <c r="T1106" s="79">
        <v>7.3629215448193605E-2</v>
      </c>
      <c r="U1106" s="80">
        <v>741.28775650000011</v>
      </c>
      <c r="V1106" s="25">
        <v>4</v>
      </c>
      <c r="W1106" s="75">
        <v>25</v>
      </c>
      <c r="X1106" s="81">
        <v>0.94696666666666662</v>
      </c>
      <c r="Y1106" s="80">
        <v>565.0333333333333</v>
      </c>
    </row>
    <row r="1107" spans="1:25" x14ac:dyDescent="0.25">
      <c r="A1107" s="75">
        <f t="shared" si="17"/>
        <v>2022</v>
      </c>
      <c r="B1107" s="76">
        <v>44571</v>
      </c>
      <c r="C1107" s="86">
        <v>44571</v>
      </c>
      <c r="D1107" s="77">
        <v>1549</v>
      </c>
      <c r="E1107" s="80">
        <v>1247</v>
      </c>
      <c r="F1107" s="80">
        <v>710</v>
      </c>
      <c r="G1107" s="78">
        <v>0.41228070175438597</v>
      </c>
      <c r="H1107" s="78">
        <v>0.5</v>
      </c>
      <c r="I1107" s="78">
        <v>0.54385964912280704</v>
      </c>
      <c r="J1107" s="75">
        <v>114</v>
      </c>
      <c r="K1107" s="79">
        <v>6.1805555555555563E-3</v>
      </c>
      <c r="L1107" s="79">
        <v>8.0954861111111106E-3</v>
      </c>
      <c r="M1107" s="79">
        <v>1.6230324074074071E-2</v>
      </c>
      <c r="N1107" s="75">
        <v>514</v>
      </c>
      <c r="O1107" s="79">
        <v>7.0000000000000007E-2</v>
      </c>
      <c r="P1107" s="79">
        <v>0.10442824074074074</v>
      </c>
      <c r="Q1107" s="79">
        <v>0.32969212962962946</v>
      </c>
      <c r="R1107" s="25">
        <v>468</v>
      </c>
      <c r="S1107" s="25">
        <v>51</v>
      </c>
      <c r="T1107" s="79">
        <v>9.0935059465223095E-2</v>
      </c>
      <c r="U1107" s="80">
        <v>807.1130288333336</v>
      </c>
      <c r="V1107" s="25">
        <v>6</v>
      </c>
      <c r="W1107" s="75">
        <v>33</v>
      </c>
      <c r="X1107" s="81">
        <v>0.92899999999999994</v>
      </c>
      <c r="Y1107" s="80">
        <v>608.2166666666667</v>
      </c>
    </row>
    <row r="1108" spans="1:25" x14ac:dyDescent="0.25">
      <c r="A1108" s="75">
        <f t="shared" si="17"/>
        <v>2022</v>
      </c>
      <c r="B1108" s="76">
        <v>44572</v>
      </c>
      <c r="C1108" s="86">
        <v>44572</v>
      </c>
      <c r="D1108" s="77">
        <v>1349</v>
      </c>
      <c r="E1108" s="80">
        <v>1137</v>
      </c>
      <c r="F1108" s="80">
        <v>699</v>
      </c>
      <c r="G1108" s="78">
        <v>0.56000000000000005</v>
      </c>
      <c r="H1108" s="78">
        <v>0.62</v>
      </c>
      <c r="I1108" s="78">
        <v>0.67</v>
      </c>
      <c r="J1108" s="75">
        <v>100</v>
      </c>
      <c r="K1108" s="79">
        <v>4.8842592592592592E-3</v>
      </c>
      <c r="L1108" s="79">
        <v>6.7170138888888887E-3</v>
      </c>
      <c r="M1108" s="79">
        <v>1.4567708333333327E-2</v>
      </c>
      <c r="N1108" s="75">
        <v>504</v>
      </c>
      <c r="O1108" s="79">
        <v>5.0538194444444448E-2</v>
      </c>
      <c r="P1108" s="79">
        <v>7.4223379629629632E-2</v>
      </c>
      <c r="Q1108" s="79">
        <v>0.24765219907407404</v>
      </c>
      <c r="R1108" s="25">
        <v>442</v>
      </c>
      <c r="S1108" s="25">
        <v>56</v>
      </c>
      <c r="T1108" s="79">
        <v>8.2416774455868189E-2</v>
      </c>
      <c r="U1108" s="80">
        <v>808.48387116666663</v>
      </c>
      <c r="V1108" s="25">
        <v>6</v>
      </c>
      <c r="W1108" s="75">
        <v>27</v>
      </c>
      <c r="X1108" s="81">
        <v>0.97086666666666666</v>
      </c>
      <c r="Y1108" s="80">
        <v>594.18333333333328</v>
      </c>
    </row>
    <row r="1109" spans="1:25" x14ac:dyDescent="0.25">
      <c r="A1109" s="75">
        <f t="shared" si="17"/>
        <v>2022</v>
      </c>
      <c r="B1109" s="76">
        <v>44573</v>
      </c>
      <c r="C1109" s="86">
        <v>44573</v>
      </c>
      <c r="D1109" s="77">
        <v>1261</v>
      </c>
      <c r="E1109" s="80">
        <v>1095</v>
      </c>
      <c r="F1109" s="80">
        <v>743</v>
      </c>
      <c r="G1109" s="78">
        <v>0.47169811320754718</v>
      </c>
      <c r="H1109" s="78">
        <v>0.56603773584905659</v>
      </c>
      <c r="I1109" s="78">
        <v>0.65094339622641506</v>
      </c>
      <c r="J1109" s="75">
        <v>107</v>
      </c>
      <c r="K1109" s="79">
        <v>5.6481481481481478E-3</v>
      </c>
      <c r="L1109" s="79">
        <v>6.8489583333333345E-3</v>
      </c>
      <c r="M1109" s="79">
        <v>1.4007523148148149E-2</v>
      </c>
      <c r="N1109" s="75">
        <v>519</v>
      </c>
      <c r="O1109" s="79">
        <v>4.8391203703703707E-2</v>
      </c>
      <c r="P1109" s="79">
        <v>7.2859953703703711E-2</v>
      </c>
      <c r="Q1109" s="79">
        <v>0.22640162037037018</v>
      </c>
      <c r="R1109" s="25">
        <v>486</v>
      </c>
      <c r="S1109" s="25">
        <v>64</v>
      </c>
      <c r="T1109" s="79">
        <v>7.2965239227909012E-2</v>
      </c>
      <c r="U1109" s="80">
        <v>760.14164516666642</v>
      </c>
      <c r="V1109" s="25">
        <v>6</v>
      </c>
      <c r="W1109" s="75">
        <v>16</v>
      </c>
      <c r="X1109" s="81">
        <v>1.0328999999999999</v>
      </c>
      <c r="Y1109" s="80">
        <v>555.66666666666663</v>
      </c>
    </row>
    <row r="1110" spans="1:25" x14ac:dyDescent="0.25">
      <c r="A1110" s="75">
        <f t="shared" si="17"/>
        <v>2022</v>
      </c>
      <c r="B1110" s="76">
        <v>44574</v>
      </c>
      <c r="C1110" s="86">
        <v>44574</v>
      </c>
      <c r="D1110" s="77">
        <v>1291</v>
      </c>
      <c r="E1110" s="80">
        <v>1128</v>
      </c>
      <c r="F1110" s="80">
        <v>766</v>
      </c>
      <c r="G1110" s="78">
        <v>0.55000000000000004</v>
      </c>
      <c r="H1110" s="78">
        <v>0.65</v>
      </c>
      <c r="I1110" s="78">
        <v>0.67500000000000004</v>
      </c>
      <c r="J1110" s="75">
        <v>81</v>
      </c>
      <c r="K1110" s="79">
        <v>5.3009259259259268E-3</v>
      </c>
      <c r="L1110" s="79">
        <v>6.3090277777777789E-3</v>
      </c>
      <c r="M1110" s="79">
        <v>1.5613425925925925E-2</v>
      </c>
      <c r="N1110" s="75">
        <v>583</v>
      </c>
      <c r="O1110" s="79">
        <v>3.4131944444444444E-2</v>
      </c>
      <c r="P1110" s="79">
        <v>5.3848379629629635E-2</v>
      </c>
      <c r="Q1110" s="79">
        <v>0.24438773148148146</v>
      </c>
      <c r="R1110" s="25">
        <v>514</v>
      </c>
      <c r="S1110" s="25">
        <v>54</v>
      </c>
      <c r="T1110" s="79">
        <v>7.6855873195440072E-2</v>
      </c>
      <c r="U1110" s="80">
        <v>754.65525216666651</v>
      </c>
      <c r="V1110" s="25">
        <v>5</v>
      </c>
      <c r="W1110" s="75">
        <v>17</v>
      </c>
      <c r="X1110" s="81">
        <v>1.0399999999999998</v>
      </c>
      <c r="Y1110" s="80">
        <v>548.04999999999995</v>
      </c>
    </row>
    <row r="1111" spans="1:25" x14ac:dyDescent="0.25">
      <c r="A1111" s="75">
        <f t="shared" si="17"/>
        <v>2022</v>
      </c>
      <c r="B1111" s="76">
        <v>44575</v>
      </c>
      <c r="C1111" s="86">
        <v>44575</v>
      </c>
      <c r="D1111" s="77">
        <v>1212</v>
      </c>
      <c r="E1111" s="80">
        <v>1075</v>
      </c>
      <c r="F1111" s="80">
        <v>738</v>
      </c>
      <c r="G1111" s="78">
        <v>0.65753424657534243</v>
      </c>
      <c r="H1111" s="78">
        <v>0.71232876712328763</v>
      </c>
      <c r="I1111" s="78">
        <v>0.75342465753424659</v>
      </c>
      <c r="J1111" s="75">
        <v>73</v>
      </c>
      <c r="K1111" s="79">
        <v>3.7152777777777778E-3</v>
      </c>
      <c r="L1111" s="79">
        <v>5.1412037037037043E-3</v>
      </c>
      <c r="M1111" s="79">
        <v>9.2499999999999978E-3</v>
      </c>
      <c r="N1111" s="75">
        <v>553</v>
      </c>
      <c r="O1111" s="79">
        <v>3.0949074074074077E-2</v>
      </c>
      <c r="P1111" s="79">
        <v>4.9893518518518531E-2</v>
      </c>
      <c r="Q1111" s="79">
        <v>0.19459027777777749</v>
      </c>
      <c r="R1111" s="25">
        <v>490</v>
      </c>
      <c r="S1111" s="25">
        <v>51</v>
      </c>
      <c r="T1111" s="79">
        <v>6.0847189278937348E-2</v>
      </c>
      <c r="U1111" s="80">
        <v>617.6497098333333</v>
      </c>
      <c r="V1111" s="25">
        <v>4</v>
      </c>
      <c r="W1111" s="75">
        <v>17</v>
      </c>
      <c r="X1111" s="81">
        <v>1.0356666666666665</v>
      </c>
      <c r="Y1111" s="80">
        <v>539.91666666666663</v>
      </c>
    </row>
    <row r="1112" spans="1:25" x14ac:dyDescent="0.25">
      <c r="A1112" s="75">
        <f t="shared" si="17"/>
        <v>2022</v>
      </c>
      <c r="B1112" s="76">
        <v>44576</v>
      </c>
      <c r="C1112" s="86">
        <v>44576</v>
      </c>
      <c r="D1112" s="77">
        <v>1371</v>
      </c>
      <c r="E1112" s="80">
        <v>1209</v>
      </c>
      <c r="F1112" s="80">
        <v>831</v>
      </c>
      <c r="G1112" s="78">
        <v>0.58878504672897192</v>
      </c>
      <c r="H1112" s="78">
        <v>0.64485981308411211</v>
      </c>
      <c r="I1112" s="78">
        <v>0.71962616822429903</v>
      </c>
      <c r="J1112" s="75">
        <v>107</v>
      </c>
      <c r="K1112" s="79">
        <v>5.162037037037037E-3</v>
      </c>
      <c r="L1112" s="79">
        <v>6.2418981481481492E-3</v>
      </c>
      <c r="M1112" s="79">
        <v>1.4730324074074064E-2</v>
      </c>
      <c r="N1112" s="75">
        <v>619</v>
      </c>
      <c r="O1112" s="79">
        <v>2.9976851851851855E-2</v>
      </c>
      <c r="P1112" s="79">
        <v>4.5494791666666673E-2</v>
      </c>
      <c r="Q1112" s="79">
        <v>0.16074537037037034</v>
      </c>
      <c r="R1112" s="25">
        <v>529</v>
      </c>
      <c r="S1112" s="25">
        <v>56</v>
      </c>
      <c r="T1112" s="79">
        <v>6.0697515770449607E-2</v>
      </c>
      <c r="U1112" s="80">
        <v>603.75025500000027</v>
      </c>
      <c r="V1112" s="25">
        <v>4</v>
      </c>
      <c r="W1112" s="75">
        <v>21</v>
      </c>
      <c r="X1112" s="81">
        <v>1.0302666666666667</v>
      </c>
      <c r="Y1112" s="80">
        <v>462.41666666666669</v>
      </c>
    </row>
    <row r="1113" spans="1:25" x14ac:dyDescent="0.25">
      <c r="A1113" s="75">
        <f t="shared" si="17"/>
        <v>2022</v>
      </c>
      <c r="B1113" s="76">
        <v>44577</v>
      </c>
      <c r="C1113" s="86">
        <v>44577</v>
      </c>
      <c r="D1113" s="77">
        <v>1457</v>
      </c>
      <c r="E1113" s="80">
        <v>1193</v>
      </c>
      <c r="F1113" s="80">
        <v>775</v>
      </c>
      <c r="G1113" s="78">
        <v>0.62295081967213117</v>
      </c>
      <c r="H1113" s="78">
        <v>0.69672131147540983</v>
      </c>
      <c r="I1113" s="78">
        <v>0.71311475409836067</v>
      </c>
      <c r="J1113" s="75">
        <v>122</v>
      </c>
      <c r="K1113" s="79">
        <v>4.5717592592592589E-3</v>
      </c>
      <c r="L1113" s="79">
        <v>5.8055555555555551E-3</v>
      </c>
      <c r="M1113" s="79">
        <v>1.4351273148148132E-2</v>
      </c>
      <c r="N1113" s="75">
        <v>556</v>
      </c>
      <c r="O1113" s="79">
        <v>3.6944444444444446E-2</v>
      </c>
      <c r="P1113" s="79">
        <v>6.6722222222222252E-2</v>
      </c>
      <c r="Q1113" s="79">
        <v>0.22910185185185081</v>
      </c>
      <c r="R1113" s="25">
        <v>490</v>
      </c>
      <c r="S1113" s="25">
        <v>59</v>
      </c>
      <c r="T1113" s="79">
        <v>7.2255729454874837E-2</v>
      </c>
      <c r="U1113" s="80">
        <v>664.69859316666646</v>
      </c>
      <c r="V1113" s="25">
        <v>5</v>
      </c>
      <c r="W1113" s="75">
        <v>14</v>
      </c>
      <c r="X1113" s="81">
        <v>1.0007999999999999</v>
      </c>
      <c r="Y1113" s="80">
        <v>498.3</v>
      </c>
    </row>
    <row r="1114" spans="1:25" x14ac:dyDescent="0.25">
      <c r="A1114" s="75">
        <f t="shared" si="17"/>
        <v>2022</v>
      </c>
      <c r="B1114" s="76">
        <v>44578</v>
      </c>
      <c r="C1114" s="86">
        <v>44578</v>
      </c>
      <c r="D1114" s="77">
        <v>1265</v>
      </c>
      <c r="E1114" s="80">
        <v>1183</v>
      </c>
      <c r="F1114" s="80">
        <v>802</v>
      </c>
      <c r="G1114" s="78">
        <v>0.51694915254237284</v>
      </c>
      <c r="H1114" s="78">
        <v>0.55932203389830504</v>
      </c>
      <c r="I1114" s="78">
        <v>0.63559322033898302</v>
      </c>
      <c r="J1114" s="75">
        <v>118</v>
      </c>
      <c r="K1114" s="79">
        <v>5.2372685185185187E-3</v>
      </c>
      <c r="L1114" s="79">
        <v>6.9791666666666674E-3</v>
      </c>
      <c r="M1114" s="79">
        <v>1.3605324074074072E-2</v>
      </c>
      <c r="N1114" s="75">
        <v>567</v>
      </c>
      <c r="O1114" s="79">
        <v>3.8807870370370375E-2</v>
      </c>
      <c r="P1114" s="79">
        <v>5.9270833333333342E-2</v>
      </c>
      <c r="Q1114" s="79">
        <v>0.25221759259259224</v>
      </c>
      <c r="R1114" s="25">
        <v>540</v>
      </c>
      <c r="S1114" s="25">
        <v>64</v>
      </c>
      <c r="T1114" s="79">
        <v>8.1179632044906552E-2</v>
      </c>
      <c r="U1114" s="80">
        <v>836.19330766666633</v>
      </c>
      <c r="V1114" s="25">
        <v>4</v>
      </c>
      <c r="W1114" s="75">
        <v>17</v>
      </c>
      <c r="X1114" s="81">
        <v>1.0102</v>
      </c>
      <c r="Y1114" s="80">
        <v>484.21666666666664</v>
      </c>
    </row>
    <row r="1115" spans="1:25" x14ac:dyDescent="0.25">
      <c r="A1115" s="75">
        <f t="shared" si="17"/>
        <v>2022</v>
      </c>
      <c r="B1115" s="76">
        <v>44579</v>
      </c>
      <c r="C1115" s="86">
        <v>44579</v>
      </c>
      <c r="D1115" s="77">
        <v>1257</v>
      </c>
      <c r="E1115" s="80">
        <v>1108</v>
      </c>
      <c r="F1115" s="80">
        <v>752</v>
      </c>
      <c r="G1115" s="78">
        <v>0.5643564356435643</v>
      </c>
      <c r="H1115" s="78">
        <v>0.58415841584158412</v>
      </c>
      <c r="I1115" s="78">
        <v>0.62376237623762376</v>
      </c>
      <c r="J1115" s="75">
        <v>102</v>
      </c>
      <c r="K1115" s="79">
        <v>4.9884259259259265E-3</v>
      </c>
      <c r="L1115" s="79">
        <v>7.5231481481481486E-3</v>
      </c>
      <c r="M1115" s="79">
        <v>1.5057870370370371E-2</v>
      </c>
      <c r="N1115" s="75">
        <v>554</v>
      </c>
      <c r="O1115" s="79">
        <v>4.6342592592592595E-2</v>
      </c>
      <c r="P1115" s="79">
        <v>6.6358796296296305E-2</v>
      </c>
      <c r="Q1115" s="79">
        <v>0.22754166666666659</v>
      </c>
      <c r="R1115" s="25">
        <v>492</v>
      </c>
      <c r="S1115" s="25">
        <v>57</v>
      </c>
      <c r="T1115" s="79">
        <v>6.6443529193376066E-2</v>
      </c>
      <c r="U1115" s="80">
        <v>727.63691300000062</v>
      </c>
      <c r="V1115" s="25">
        <v>4</v>
      </c>
      <c r="W1115" s="75">
        <v>23</v>
      </c>
      <c r="X1115" s="81">
        <v>1.0192666666666665</v>
      </c>
      <c r="Y1115" s="80">
        <v>523.29999999999995</v>
      </c>
    </row>
    <row r="1116" spans="1:25" x14ac:dyDescent="0.25">
      <c r="A1116" s="75">
        <f t="shared" si="17"/>
        <v>2022</v>
      </c>
      <c r="B1116" s="76">
        <v>44580</v>
      </c>
      <c r="C1116" s="86">
        <v>44580</v>
      </c>
      <c r="D1116" s="77">
        <v>1331</v>
      </c>
      <c r="E1116" s="80">
        <v>1127</v>
      </c>
      <c r="F1116" s="80">
        <v>771</v>
      </c>
      <c r="G1116" s="78">
        <v>0.52173913043478259</v>
      </c>
      <c r="H1116" s="78">
        <v>0.58695652173913049</v>
      </c>
      <c r="I1116" s="78">
        <v>0.63043478260869568</v>
      </c>
      <c r="J1116" s="75">
        <v>92</v>
      </c>
      <c r="K1116" s="79">
        <v>5.2662037037037035E-3</v>
      </c>
      <c r="L1116" s="79">
        <v>7.2615740740740731E-3</v>
      </c>
      <c r="M1116" s="79">
        <v>1.4400462962962967E-2</v>
      </c>
      <c r="N1116" s="75">
        <v>567</v>
      </c>
      <c r="O1116" s="79">
        <v>3.6186342592592596E-2</v>
      </c>
      <c r="P1116" s="79">
        <v>5.4386574074074073E-2</v>
      </c>
      <c r="Q1116" s="79">
        <v>0.17639178240740741</v>
      </c>
      <c r="R1116" s="25">
        <v>511</v>
      </c>
      <c r="S1116" s="25">
        <v>68</v>
      </c>
      <c r="T1116" s="79">
        <v>8.4842095751483576E-2</v>
      </c>
      <c r="U1116" s="80">
        <v>899.12858866666704</v>
      </c>
      <c r="V1116" s="25">
        <v>4</v>
      </c>
      <c r="W1116" s="75">
        <v>13</v>
      </c>
      <c r="X1116" s="81">
        <v>1.0386666666666666</v>
      </c>
      <c r="Y1116" s="80">
        <v>571.61666666666667</v>
      </c>
    </row>
    <row r="1117" spans="1:25" x14ac:dyDescent="0.25">
      <c r="A1117" s="75">
        <f t="shared" si="17"/>
        <v>2022</v>
      </c>
      <c r="B1117" s="76">
        <v>44581</v>
      </c>
      <c r="C1117" s="86">
        <v>44581</v>
      </c>
      <c r="D1117" s="77">
        <v>1157</v>
      </c>
      <c r="E1117" s="80">
        <v>1059</v>
      </c>
      <c r="F1117" s="80">
        <v>785</v>
      </c>
      <c r="G1117" s="78">
        <v>0.5957446808510638</v>
      </c>
      <c r="H1117" s="78">
        <v>0.69148936170212771</v>
      </c>
      <c r="I1117" s="78">
        <v>0.72340425531914898</v>
      </c>
      <c r="J1117" s="75">
        <v>94</v>
      </c>
      <c r="K1117" s="79">
        <v>4.7569444444444447E-3</v>
      </c>
      <c r="L1117" s="79">
        <v>5.7141203703703703E-3</v>
      </c>
      <c r="M1117" s="79">
        <v>1.4177662037037037E-2</v>
      </c>
      <c r="N1117" s="75">
        <v>569</v>
      </c>
      <c r="O1117" s="79">
        <v>3.3449074074074076E-2</v>
      </c>
      <c r="P1117" s="79">
        <v>4.8101851851851854E-2</v>
      </c>
      <c r="Q1117" s="79">
        <v>0.15698379629629639</v>
      </c>
      <c r="R1117" s="25">
        <v>534</v>
      </c>
      <c r="S1117" s="25">
        <v>65</v>
      </c>
      <c r="T1117" s="79">
        <v>6.805654497767856E-2</v>
      </c>
      <c r="U1117" s="80">
        <v>740.45081100000027</v>
      </c>
      <c r="V1117" s="25">
        <v>3</v>
      </c>
      <c r="W1117" s="75">
        <v>15</v>
      </c>
      <c r="X1117" s="81">
        <v>1.0883333333333336</v>
      </c>
      <c r="Y1117" s="80">
        <v>598.38333333333333</v>
      </c>
    </row>
    <row r="1118" spans="1:25" x14ac:dyDescent="0.25">
      <c r="A1118" s="75">
        <f t="shared" si="17"/>
        <v>2022</v>
      </c>
      <c r="B1118" s="76">
        <v>44582</v>
      </c>
      <c r="C1118" s="86">
        <v>44582</v>
      </c>
      <c r="D1118" s="77">
        <v>1231</v>
      </c>
      <c r="E1118" s="80">
        <v>1147</v>
      </c>
      <c r="F1118" s="80">
        <v>855</v>
      </c>
      <c r="G1118" s="78">
        <v>0.59139784946236562</v>
      </c>
      <c r="H1118" s="78">
        <v>0.65591397849462363</v>
      </c>
      <c r="I1118" s="78">
        <v>0.68817204301075274</v>
      </c>
      <c r="J1118" s="75">
        <v>93</v>
      </c>
      <c r="K1118" s="79">
        <v>5.0231481481481481E-3</v>
      </c>
      <c r="L1118" s="79">
        <v>6.0486111111111122E-3</v>
      </c>
      <c r="M1118" s="79">
        <v>1.0879629629629626E-2</v>
      </c>
      <c r="N1118" s="75">
        <v>624</v>
      </c>
      <c r="O1118" s="79">
        <v>2.5115740740740741E-2</v>
      </c>
      <c r="P1118" s="79">
        <v>3.614930555555556E-2</v>
      </c>
      <c r="Q1118" s="79">
        <v>0.12861226851851848</v>
      </c>
      <c r="R1118" s="25">
        <v>592</v>
      </c>
      <c r="S1118" s="25">
        <v>54</v>
      </c>
      <c r="T1118" s="79">
        <v>4.8391145196945325E-2</v>
      </c>
      <c r="U1118" s="80">
        <v>552.42358383333317</v>
      </c>
      <c r="V1118" s="25">
        <v>3</v>
      </c>
      <c r="W1118" s="75">
        <v>11</v>
      </c>
      <c r="X1118" s="81">
        <v>1.0753333333333333</v>
      </c>
      <c r="Y1118" s="80">
        <v>587.66666666666663</v>
      </c>
    </row>
    <row r="1119" spans="1:25" x14ac:dyDescent="0.25">
      <c r="A1119" s="75">
        <f t="shared" si="17"/>
        <v>2022</v>
      </c>
      <c r="B1119" s="76">
        <v>44583</v>
      </c>
      <c r="C1119" s="86">
        <v>44583</v>
      </c>
      <c r="D1119" s="77">
        <v>1385</v>
      </c>
      <c r="E1119" s="80">
        <v>1210</v>
      </c>
      <c r="F1119" s="80">
        <v>853</v>
      </c>
      <c r="G1119" s="78">
        <v>0.6071428571428571</v>
      </c>
      <c r="H1119" s="78">
        <v>0.6785714285714286</v>
      </c>
      <c r="I1119" s="78">
        <v>0.6964285714285714</v>
      </c>
      <c r="J1119" s="75">
        <v>113</v>
      </c>
      <c r="K1119" s="79">
        <v>4.5949074074074069E-3</v>
      </c>
      <c r="L1119" s="79">
        <v>5.9513888888888906E-3</v>
      </c>
      <c r="M1119" s="79">
        <v>1.1977430555555555E-2</v>
      </c>
      <c r="N1119" s="75">
        <v>624</v>
      </c>
      <c r="O1119" s="79">
        <v>2.2748842592592595E-2</v>
      </c>
      <c r="P1119" s="79">
        <v>3.3341435185185182E-2</v>
      </c>
      <c r="Q1119" s="79">
        <v>0.11546238425925931</v>
      </c>
      <c r="R1119" s="25">
        <v>554</v>
      </c>
      <c r="S1119" s="25">
        <v>66</v>
      </c>
      <c r="T1119" s="79">
        <v>4.1057528340517242E-2</v>
      </c>
      <c r="U1119" s="80">
        <v>391.34081016666653</v>
      </c>
      <c r="V1119" s="25">
        <v>5</v>
      </c>
      <c r="W1119" s="75">
        <v>14</v>
      </c>
      <c r="X1119" s="81">
        <v>1.0599999999999998</v>
      </c>
      <c r="Y1119" s="80">
        <v>508.86666666666667</v>
      </c>
    </row>
    <row r="1120" spans="1:25" x14ac:dyDescent="0.25">
      <c r="A1120" s="75">
        <f t="shared" si="17"/>
        <v>2022</v>
      </c>
      <c r="B1120" s="76">
        <v>44584</v>
      </c>
      <c r="C1120" s="86">
        <v>44584</v>
      </c>
      <c r="D1120" s="77">
        <v>1335</v>
      </c>
      <c r="E1120" s="80">
        <v>1174</v>
      </c>
      <c r="F1120" s="80">
        <v>819</v>
      </c>
      <c r="G1120" s="78">
        <v>0.56198347107438018</v>
      </c>
      <c r="H1120" s="78">
        <v>0.64462809917355368</v>
      </c>
      <c r="I1120" s="78">
        <v>0.69421487603305787</v>
      </c>
      <c r="J1120" s="75">
        <v>121</v>
      </c>
      <c r="K1120" s="79">
        <v>4.8495370370370376E-3</v>
      </c>
      <c r="L1120" s="79">
        <v>6.2615740740740748E-3</v>
      </c>
      <c r="M1120" s="79">
        <v>1.4965277777777779E-2</v>
      </c>
      <c r="N1120" s="75">
        <v>614</v>
      </c>
      <c r="O1120" s="79">
        <v>2.9542824074074079E-2</v>
      </c>
      <c r="P1120" s="79">
        <v>4.6844907407407405E-2</v>
      </c>
      <c r="Q1120" s="79">
        <v>0.17034837962962968</v>
      </c>
      <c r="R1120" s="25">
        <v>536</v>
      </c>
      <c r="S1120" s="25">
        <v>60</v>
      </c>
      <c r="T1120" s="79">
        <v>6.5200479203088593E-2</v>
      </c>
      <c r="U1120" s="80">
        <v>684.71663799999999</v>
      </c>
      <c r="V1120" s="25">
        <v>5</v>
      </c>
      <c r="W1120" s="75">
        <v>30</v>
      </c>
      <c r="X1120" s="81">
        <v>0.997</v>
      </c>
      <c r="Y1120" s="80">
        <v>501.81666666666666</v>
      </c>
    </row>
    <row r="1121" spans="1:25" x14ac:dyDescent="0.25">
      <c r="A1121" s="75">
        <f t="shared" si="17"/>
        <v>2022</v>
      </c>
      <c r="B1121" s="76">
        <v>44585</v>
      </c>
      <c r="C1121" s="86">
        <v>44585</v>
      </c>
      <c r="D1121" s="77">
        <v>1406</v>
      </c>
      <c r="E1121" s="80">
        <v>1192</v>
      </c>
      <c r="F1121" s="80">
        <v>770</v>
      </c>
      <c r="G1121" s="78">
        <v>0.48113207547169812</v>
      </c>
      <c r="H1121" s="78">
        <v>0.57547169811320753</v>
      </c>
      <c r="I1121" s="78">
        <v>0.64150943396226412</v>
      </c>
      <c r="J1121" s="75">
        <v>106</v>
      </c>
      <c r="K1121" s="79">
        <v>5.6249999999999998E-3</v>
      </c>
      <c r="L1121" s="79">
        <v>7.0457175925925921E-3</v>
      </c>
      <c r="M1121" s="79">
        <v>1.3885995370370371E-2</v>
      </c>
      <c r="N1121" s="75">
        <v>565</v>
      </c>
      <c r="O1121" s="79">
        <v>4.8518518518518516E-2</v>
      </c>
      <c r="P1121" s="79">
        <v>8.6856481481481562E-2</v>
      </c>
      <c r="Q1121" s="79">
        <v>0.2527523148148148</v>
      </c>
      <c r="R1121" s="25">
        <v>533</v>
      </c>
      <c r="S1121" s="25">
        <v>54</v>
      </c>
      <c r="T1121" s="79">
        <v>9.0745851111111109E-2</v>
      </c>
      <c r="U1121" s="80">
        <v>943.12747433333254</v>
      </c>
      <c r="V1121" s="25">
        <v>6</v>
      </c>
      <c r="W1121" s="75">
        <v>14</v>
      </c>
      <c r="X1121" s="81">
        <v>1.0104</v>
      </c>
      <c r="Y1121" s="80">
        <v>686.15</v>
      </c>
    </row>
    <row r="1122" spans="1:25" x14ac:dyDescent="0.25">
      <c r="A1122" s="75">
        <f t="shared" si="17"/>
        <v>2022</v>
      </c>
      <c r="B1122" s="76">
        <v>44586</v>
      </c>
      <c r="C1122" s="86">
        <v>44586</v>
      </c>
      <c r="D1122" s="77">
        <v>1395</v>
      </c>
      <c r="E1122" s="80">
        <v>1182</v>
      </c>
      <c r="F1122" s="80">
        <v>749</v>
      </c>
      <c r="G1122" s="78">
        <v>0.58715596330275233</v>
      </c>
      <c r="H1122" s="78">
        <v>0.66055045871559637</v>
      </c>
      <c r="I1122" s="78">
        <v>0.70642201834862384</v>
      </c>
      <c r="J1122" s="75">
        <v>109</v>
      </c>
      <c r="K1122" s="79">
        <v>5.0115740740740745E-3</v>
      </c>
      <c r="L1122" s="79">
        <v>6.1643518518518523E-3</v>
      </c>
      <c r="M1122" s="79">
        <v>1.2456018518518514E-2</v>
      </c>
      <c r="N1122" s="75">
        <v>539</v>
      </c>
      <c r="O1122" s="79">
        <v>5.0150462962962966E-2</v>
      </c>
      <c r="P1122" s="79">
        <v>7.4494212962962963E-2</v>
      </c>
      <c r="Q1122" s="79">
        <v>0.25913194444444437</v>
      </c>
      <c r="R1122" s="25">
        <v>468</v>
      </c>
      <c r="S1122" s="25">
        <v>62</v>
      </c>
      <c r="T1122" s="79">
        <v>7.5699001557239062E-2</v>
      </c>
      <c r="U1122" s="80">
        <v>803.30164733333322</v>
      </c>
      <c r="V1122" s="25">
        <v>6</v>
      </c>
      <c r="W1122" s="75">
        <v>22</v>
      </c>
      <c r="X1122" s="81">
        <v>1.0311000000000001</v>
      </c>
      <c r="Y1122" s="80">
        <v>583.45000000000005</v>
      </c>
    </row>
    <row r="1123" spans="1:25" x14ac:dyDescent="0.25">
      <c r="A1123" s="75">
        <f t="shared" si="17"/>
        <v>2022</v>
      </c>
      <c r="B1123" s="76">
        <v>44587</v>
      </c>
      <c r="C1123" s="86">
        <v>44587</v>
      </c>
      <c r="D1123" s="77">
        <v>1183</v>
      </c>
      <c r="E1123" s="80">
        <v>1127</v>
      </c>
      <c r="F1123" s="80">
        <v>798</v>
      </c>
      <c r="G1123" s="78">
        <v>0.4946236559139785</v>
      </c>
      <c r="H1123" s="78">
        <v>0.61290322580645162</v>
      </c>
      <c r="I1123" s="78">
        <v>0.62365591397849462</v>
      </c>
      <c r="J1123" s="75">
        <v>93</v>
      </c>
      <c r="K1123" s="79">
        <v>5.5902777777777782E-3</v>
      </c>
      <c r="L1123" s="79">
        <v>7.4444444444444436E-3</v>
      </c>
      <c r="M1123" s="79">
        <v>1.6090277777777769E-2</v>
      </c>
      <c r="N1123" s="75">
        <v>566</v>
      </c>
      <c r="O1123" s="79">
        <v>2.5069444444444446E-2</v>
      </c>
      <c r="P1123" s="79">
        <v>3.932638888888889E-2</v>
      </c>
      <c r="Q1123" s="79">
        <v>0.19188194444444415</v>
      </c>
      <c r="R1123" s="25">
        <v>527</v>
      </c>
      <c r="S1123" s="25">
        <v>64</v>
      </c>
      <c r="T1123" s="79">
        <v>7.355365340003979E-2</v>
      </c>
      <c r="U1123" s="80">
        <v>738.09220666666658</v>
      </c>
      <c r="V1123" s="25">
        <v>4</v>
      </c>
      <c r="W1123" s="75">
        <v>2</v>
      </c>
      <c r="X1123" s="81">
        <v>1.0820000000000001</v>
      </c>
      <c r="Y1123" s="80">
        <v>625.20000000000005</v>
      </c>
    </row>
    <row r="1124" spans="1:25" x14ac:dyDescent="0.25">
      <c r="A1124" s="75">
        <f t="shared" si="17"/>
        <v>2022</v>
      </c>
      <c r="B1124" s="76">
        <v>44588</v>
      </c>
      <c r="C1124" s="86">
        <v>44588</v>
      </c>
      <c r="D1124" s="77">
        <v>1367</v>
      </c>
      <c r="E1124" s="80">
        <v>1184</v>
      </c>
      <c r="F1124" s="80">
        <v>820</v>
      </c>
      <c r="G1124" s="78">
        <v>0.5</v>
      </c>
      <c r="H1124" s="78">
        <v>0.59322033898305082</v>
      </c>
      <c r="I1124" s="78">
        <v>0.6271186440677966</v>
      </c>
      <c r="J1124" s="75">
        <v>118</v>
      </c>
      <c r="K1124" s="79">
        <v>5.5671296296296293E-3</v>
      </c>
      <c r="L1124" s="79">
        <v>7.106481481481481E-3</v>
      </c>
      <c r="M1124" s="79">
        <v>1.5783564814814809E-2</v>
      </c>
      <c r="N1124" s="75">
        <v>588</v>
      </c>
      <c r="O1124" s="79">
        <v>4.0248842592592593E-2</v>
      </c>
      <c r="P1124" s="79">
        <v>6.9260416666666672E-2</v>
      </c>
      <c r="Q1124" s="79">
        <v>0.23485416666666664</v>
      </c>
      <c r="R1124" s="25">
        <v>534</v>
      </c>
      <c r="S1124" s="25">
        <v>78</v>
      </c>
      <c r="T1124" s="79">
        <v>6.9310177755173785E-2</v>
      </c>
      <c r="U1124" s="80">
        <v>685.34941283333319</v>
      </c>
      <c r="V1124" s="25">
        <v>5</v>
      </c>
      <c r="W1124" s="75">
        <v>1</v>
      </c>
      <c r="X1124" s="81">
        <v>1.0525</v>
      </c>
      <c r="Y1124" s="80">
        <v>558.01666666666665</v>
      </c>
    </row>
    <row r="1125" spans="1:25" x14ac:dyDescent="0.25">
      <c r="A1125" s="75">
        <f t="shared" si="17"/>
        <v>2022</v>
      </c>
      <c r="B1125" s="76">
        <v>44589</v>
      </c>
      <c r="C1125" s="86">
        <v>44589</v>
      </c>
      <c r="D1125" s="77">
        <v>1408</v>
      </c>
      <c r="E1125" s="80">
        <v>1220</v>
      </c>
      <c r="F1125" s="80">
        <v>810</v>
      </c>
      <c r="G1125" s="78">
        <v>0.54545454545454541</v>
      </c>
      <c r="H1125" s="78">
        <v>0.64646464646464652</v>
      </c>
      <c r="I1125" s="78">
        <v>0.72727272727272729</v>
      </c>
      <c r="J1125" s="75">
        <v>99</v>
      </c>
      <c r="K1125" s="79">
        <v>5.0694444444444441E-3</v>
      </c>
      <c r="L1125" s="79">
        <v>6.2916666666666676E-3</v>
      </c>
      <c r="M1125" s="79">
        <v>1.3341435185185185E-2</v>
      </c>
      <c r="N1125" s="75">
        <v>590</v>
      </c>
      <c r="O1125" s="79">
        <v>4.3009259259259261E-2</v>
      </c>
      <c r="P1125" s="79">
        <v>6.5760416666666668E-2</v>
      </c>
      <c r="Q1125" s="79">
        <v>0.2522986111111109</v>
      </c>
      <c r="R1125" s="25">
        <v>539</v>
      </c>
      <c r="S1125" s="25">
        <v>57</v>
      </c>
      <c r="T1125" s="79">
        <v>6.3300713347416479E-2</v>
      </c>
      <c r="U1125" s="80">
        <v>609.92887099999984</v>
      </c>
      <c r="V1125" s="25">
        <v>5</v>
      </c>
      <c r="W1125" s="75">
        <v>3</v>
      </c>
      <c r="X1125" s="81">
        <v>1.0391999999999999</v>
      </c>
      <c r="Y1125" s="80">
        <v>555.04999999999995</v>
      </c>
    </row>
    <row r="1126" spans="1:25" x14ac:dyDescent="0.25">
      <c r="A1126" s="75">
        <f t="shared" si="17"/>
        <v>2022</v>
      </c>
      <c r="B1126" s="76">
        <v>44590</v>
      </c>
      <c r="C1126" s="86">
        <v>44590</v>
      </c>
      <c r="D1126" s="77">
        <v>1601</v>
      </c>
      <c r="E1126" s="80">
        <v>1255</v>
      </c>
      <c r="F1126" s="80">
        <v>796</v>
      </c>
      <c r="G1126" s="78">
        <v>0.55371900826446285</v>
      </c>
      <c r="H1126" s="78">
        <v>0.60330578512396693</v>
      </c>
      <c r="I1126" s="78">
        <v>0.7024793388429752</v>
      </c>
      <c r="J1126" s="75">
        <v>121</v>
      </c>
      <c r="K1126" s="79">
        <v>5.2777777777777779E-3</v>
      </c>
      <c r="L1126" s="79">
        <v>6.4583333333333342E-3</v>
      </c>
      <c r="M1126" s="79">
        <v>1.3993055555555555E-2</v>
      </c>
      <c r="N1126" s="75">
        <v>603</v>
      </c>
      <c r="O1126" s="79">
        <v>4.6186342592592591E-2</v>
      </c>
      <c r="P1126" s="79">
        <v>6.5085069444444449E-2</v>
      </c>
      <c r="Q1126" s="79">
        <v>0.25709259259259165</v>
      </c>
      <c r="R1126" s="25">
        <v>506</v>
      </c>
      <c r="S1126" s="25">
        <v>59</v>
      </c>
      <c r="T1126" s="79">
        <v>5.5816109657320853E-2</v>
      </c>
      <c r="U1126" s="80">
        <v>573.92080533333296</v>
      </c>
      <c r="V1126" s="25">
        <v>5</v>
      </c>
      <c r="W1126" s="75">
        <v>7</v>
      </c>
      <c r="X1126" s="81">
        <v>1.0048000000000001</v>
      </c>
      <c r="Y1126" s="80">
        <v>529.63333333333333</v>
      </c>
    </row>
    <row r="1127" spans="1:25" x14ac:dyDescent="0.25">
      <c r="A1127" s="75">
        <f t="shared" si="17"/>
        <v>2022</v>
      </c>
      <c r="B1127" s="76">
        <v>44591</v>
      </c>
      <c r="C1127" s="86">
        <v>44591</v>
      </c>
      <c r="D1127" s="77">
        <v>1570</v>
      </c>
      <c r="E1127" s="80">
        <v>1283</v>
      </c>
      <c r="F1127" s="80">
        <v>834</v>
      </c>
      <c r="G1127" s="78">
        <v>0.6071428571428571</v>
      </c>
      <c r="H1127" s="78">
        <v>0.6875</v>
      </c>
      <c r="I1127" s="78">
        <v>0.7321428571428571</v>
      </c>
      <c r="J1127" s="75">
        <v>112</v>
      </c>
      <c r="K1127" s="79">
        <v>4.820601851851852E-3</v>
      </c>
      <c r="L1127" s="79">
        <v>5.9004629629629641E-3</v>
      </c>
      <c r="M1127" s="79">
        <v>1.4569444444444442E-2</v>
      </c>
      <c r="N1127" s="75">
        <v>640</v>
      </c>
      <c r="O1127" s="79">
        <v>3.8738425925925926E-2</v>
      </c>
      <c r="P1127" s="79">
        <v>6.0842592592592594E-2</v>
      </c>
      <c r="Q1127" s="79">
        <v>0.26679513888888878</v>
      </c>
      <c r="R1127" s="25">
        <v>538</v>
      </c>
      <c r="S1127" s="25">
        <v>65</v>
      </c>
      <c r="T1127" s="79">
        <v>7.6286876190146027E-2</v>
      </c>
      <c r="U1127" s="80">
        <v>696.53607883333348</v>
      </c>
      <c r="V1127" s="25">
        <v>5</v>
      </c>
      <c r="W1127" s="75">
        <v>23</v>
      </c>
      <c r="X1127" s="81">
        <v>1.0396333333333334</v>
      </c>
      <c r="Y1127" s="80">
        <v>530.20000000000005</v>
      </c>
    </row>
    <row r="1128" spans="1:25" x14ac:dyDescent="0.25">
      <c r="A1128" s="75">
        <f t="shared" si="17"/>
        <v>2022</v>
      </c>
      <c r="B1128" s="76">
        <v>44592</v>
      </c>
      <c r="C1128" s="86">
        <v>44592</v>
      </c>
      <c r="D1128" s="77">
        <v>1555</v>
      </c>
      <c r="E1128" s="80">
        <v>1237</v>
      </c>
      <c r="F1128" s="80">
        <v>750</v>
      </c>
      <c r="G1128" s="78">
        <v>0.45217391304347826</v>
      </c>
      <c r="H1128" s="78">
        <v>0.5304347826086957</v>
      </c>
      <c r="I1128" s="78">
        <v>0.59130434782608698</v>
      </c>
      <c r="J1128" s="75">
        <v>115</v>
      </c>
      <c r="K1128" s="79">
        <v>6.053240740740741E-3</v>
      </c>
      <c r="L1128" s="79">
        <v>7.5555555555555567E-3</v>
      </c>
      <c r="M1128" s="79">
        <v>1.6283564814814817E-2</v>
      </c>
      <c r="N1128" s="75">
        <v>536</v>
      </c>
      <c r="O1128" s="79">
        <v>5.8993055555555562E-2</v>
      </c>
      <c r="P1128" s="79">
        <v>9.8984374999999999E-2</v>
      </c>
      <c r="Q1128" s="79">
        <v>0.35998263888888893</v>
      </c>
      <c r="R1128" s="25">
        <v>501</v>
      </c>
      <c r="S1128" s="25">
        <v>64</v>
      </c>
      <c r="T1128" s="79">
        <v>0.10935532306374053</v>
      </c>
      <c r="U1128" s="80">
        <v>1211.5127511666669</v>
      </c>
      <c r="V1128" s="25">
        <v>6</v>
      </c>
      <c r="W1128" s="75">
        <v>15</v>
      </c>
      <c r="X1128" s="81">
        <v>1.0046999999999999</v>
      </c>
      <c r="Y1128" s="80">
        <v>591.56666666666661</v>
      </c>
    </row>
    <row r="1129" spans="1:25" x14ac:dyDescent="0.25">
      <c r="A1129" s="75">
        <f t="shared" si="17"/>
        <v>2022</v>
      </c>
      <c r="B1129" s="76">
        <v>44593</v>
      </c>
      <c r="C1129" s="86">
        <v>44593</v>
      </c>
      <c r="D1129" s="77">
        <v>1523</v>
      </c>
      <c r="E1129" s="80">
        <v>1204</v>
      </c>
      <c r="F1129" s="80">
        <v>681</v>
      </c>
      <c r="G1129" s="78">
        <v>0.54455445544554459</v>
      </c>
      <c r="H1129" s="78">
        <v>0.6633663366336634</v>
      </c>
      <c r="I1129" s="78">
        <v>0.74257425742574257</v>
      </c>
      <c r="J1129" s="75">
        <v>101</v>
      </c>
      <c r="K1129" s="79">
        <v>5.0462962962962961E-3</v>
      </c>
      <c r="L1129" s="79">
        <v>6.0879629629629634E-3</v>
      </c>
      <c r="M1129" s="79">
        <v>1.3368055555555557E-2</v>
      </c>
      <c r="N1129" s="75">
        <v>504</v>
      </c>
      <c r="O1129" s="79">
        <v>9.0295138888888876E-2</v>
      </c>
      <c r="P1129" s="79">
        <v>0.13549537037037038</v>
      </c>
      <c r="Q1129" s="79">
        <v>0.35482754629629626</v>
      </c>
      <c r="R1129" s="25">
        <v>449</v>
      </c>
      <c r="S1129" s="25">
        <v>52</v>
      </c>
      <c r="T1129" s="79">
        <v>9.8244196461503008E-2</v>
      </c>
      <c r="U1129" s="80">
        <v>1023.7763698333333</v>
      </c>
      <c r="V1129" s="25">
        <v>7</v>
      </c>
      <c r="W1129" s="75">
        <v>7</v>
      </c>
      <c r="X1129" s="81">
        <v>1.0255666666666667</v>
      </c>
      <c r="Y1129" s="80">
        <v>660.2833333333333</v>
      </c>
    </row>
    <row r="1130" spans="1:25" x14ac:dyDescent="0.25">
      <c r="A1130" s="75">
        <f t="shared" si="17"/>
        <v>2022</v>
      </c>
      <c r="B1130" s="76">
        <v>44594</v>
      </c>
      <c r="C1130" s="86">
        <v>44594</v>
      </c>
      <c r="D1130" s="77">
        <v>1434</v>
      </c>
      <c r="E1130" s="80">
        <v>1163</v>
      </c>
      <c r="F1130" s="80">
        <v>693</v>
      </c>
      <c r="G1130" s="78">
        <v>0.47115384615384615</v>
      </c>
      <c r="H1130" s="78">
        <v>0.5</v>
      </c>
      <c r="I1130" s="78">
        <v>0.59615384615384615</v>
      </c>
      <c r="J1130" s="75">
        <v>104</v>
      </c>
      <c r="K1130" s="79">
        <v>6.2962962962962964E-3</v>
      </c>
      <c r="L1130" s="79">
        <v>7.822916666666669E-3</v>
      </c>
      <c r="M1130" s="79">
        <v>1.8215277777777768E-2</v>
      </c>
      <c r="N1130" s="75">
        <v>505</v>
      </c>
      <c r="O1130" s="79">
        <v>6.4641203703703701E-2</v>
      </c>
      <c r="P1130" s="79">
        <v>9.8421296296296312E-2</v>
      </c>
      <c r="Q1130" s="79">
        <v>0.33159490740740738</v>
      </c>
      <c r="R1130" s="25">
        <v>452</v>
      </c>
      <c r="S1130" s="25">
        <v>61</v>
      </c>
      <c r="T1130" s="79">
        <v>8.8386251087684067E-2</v>
      </c>
      <c r="U1130" s="80">
        <v>853.49887183333317</v>
      </c>
      <c r="V1130" s="25">
        <v>7</v>
      </c>
      <c r="W1130" s="75">
        <v>2</v>
      </c>
      <c r="X1130" s="81">
        <v>1.0378999999999998</v>
      </c>
      <c r="Y1130" s="80">
        <v>619.66666666666663</v>
      </c>
    </row>
    <row r="1131" spans="1:25" x14ac:dyDescent="0.25">
      <c r="A1131" s="75">
        <f t="shared" si="17"/>
        <v>2022</v>
      </c>
      <c r="B1131" s="76">
        <v>44595</v>
      </c>
      <c r="C1131" s="86">
        <v>44595</v>
      </c>
      <c r="D1131" s="77">
        <v>1482</v>
      </c>
      <c r="E1131" s="80">
        <v>1195</v>
      </c>
      <c r="F1131" s="80">
        <v>734</v>
      </c>
      <c r="G1131" s="78">
        <v>0.48275862068965519</v>
      </c>
      <c r="H1131" s="78">
        <v>0.5431034482758621</v>
      </c>
      <c r="I1131" s="78">
        <v>0.62931034482758619</v>
      </c>
      <c r="J1131" s="75">
        <v>116</v>
      </c>
      <c r="K1131" s="79">
        <v>5.7812499999999999E-3</v>
      </c>
      <c r="L1131" s="79">
        <v>7.3206018518518533E-3</v>
      </c>
      <c r="M1131" s="79">
        <v>1.4467592592592593E-2</v>
      </c>
      <c r="N1131" s="75">
        <v>552</v>
      </c>
      <c r="O1131" s="79">
        <v>5.5243055555555566E-2</v>
      </c>
      <c r="P1131" s="79">
        <v>8.5244791666666667E-2</v>
      </c>
      <c r="Q1131" s="79">
        <v>0.28815856481481456</v>
      </c>
      <c r="R1131" s="25">
        <v>498</v>
      </c>
      <c r="S1131" s="25">
        <v>48</v>
      </c>
      <c r="T1131" s="79">
        <v>7.3636485725308648E-2</v>
      </c>
      <c r="U1131" s="80">
        <v>818.8671975000002</v>
      </c>
      <c r="V1131" s="25">
        <v>6</v>
      </c>
      <c r="W1131" s="75">
        <v>2</v>
      </c>
      <c r="X1131" s="81">
        <v>1.0339666666666667</v>
      </c>
      <c r="Y1131" s="80">
        <v>529.76666666666665</v>
      </c>
    </row>
    <row r="1132" spans="1:25" x14ac:dyDescent="0.25">
      <c r="A1132" s="75">
        <f t="shared" si="17"/>
        <v>2022</v>
      </c>
      <c r="B1132" s="76">
        <v>44596</v>
      </c>
      <c r="C1132" s="86">
        <v>44596</v>
      </c>
      <c r="D1132" s="77">
        <v>1446</v>
      </c>
      <c r="E1132" s="80">
        <v>1214</v>
      </c>
      <c r="F1132" s="80">
        <v>766</v>
      </c>
      <c r="G1132" s="78">
        <v>0.5168539325842697</v>
      </c>
      <c r="H1132" s="78">
        <v>0.5617977528089888</v>
      </c>
      <c r="I1132" s="78">
        <v>0.651685393258427</v>
      </c>
      <c r="J1132" s="75">
        <v>89</v>
      </c>
      <c r="K1132" s="79">
        <v>4.8726851851851856E-3</v>
      </c>
      <c r="L1132" s="79">
        <v>6.8379629629629641E-3</v>
      </c>
      <c r="M1132" s="79">
        <v>1.2541666666666661E-2</v>
      </c>
      <c r="N1132" s="75">
        <v>585</v>
      </c>
      <c r="O1132" s="79">
        <v>5.4722222222222221E-2</v>
      </c>
      <c r="P1132" s="79">
        <v>8.4379629629629624E-2</v>
      </c>
      <c r="Q1132" s="79">
        <v>0.39474537037037005</v>
      </c>
      <c r="R1132" s="25">
        <v>507</v>
      </c>
      <c r="S1132" s="25">
        <v>69</v>
      </c>
      <c r="T1132" s="79">
        <v>8.2720780417179174E-2</v>
      </c>
      <c r="U1132" s="80">
        <v>789.79303599999992</v>
      </c>
      <c r="V1132" s="25">
        <v>5</v>
      </c>
      <c r="W1132" s="75">
        <v>0</v>
      </c>
      <c r="X1132" s="81">
        <v>0.96823333333333339</v>
      </c>
      <c r="Y1132" s="80">
        <v>487.01666666666665</v>
      </c>
    </row>
    <row r="1133" spans="1:25" x14ac:dyDescent="0.25">
      <c r="A1133" s="75">
        <f t="shared" si="17"/>
        <v>2022</v>
      </c>
      <c r="B1133" s="76">
        <v>44597</v>
      </c>
      <c r="C1133" s="86">
        <v>44597</v>
      </c>
      <c r="D1133" s="77">
        <v>1735</v>
      </c>
      <c r="E1133" s="80">
        <v>1356</v>
      </c>
      <c r="F1133" s="80">
        <v>754</v>
      </c>
      <c r="G1133" s="78">
        <v>0.6166666666666667</v>
      </c>
      <c r="H1133" s="78">
        <v>0.625</v>
      </c>
      <c r="I1133" s="78">
        <v>0.6333333333333333</v>
      </c>
      <c r="J1133" s="75">
        <v>120</v>
      </c>
      <c r="K1133" s="79">
        <v>4.5081018518518525E-3</v>
      </c>
      <c r="L1133" s="79">
        <v>7.1614583333333339E-3</v>
      </c>
      <c r="M1133" s="79">
        <v>1.4218171296296296E-2</v>
      </c>
      <c r="N1133" s="75">
        <v>564</v>
      </c>
      <c r="O1133" s="79">
        <v>6.5775462962962966E-2</v>
      </c>
      <c r="P1133" s="79">
        <v>9.5903356481481503E-2</v>
      </c>
      <c r="Q1133" s="79">
        <v>0.2773344907407409</v>
      </c>
      <c r="R1133" s="25">
        <v>443</v>
      </c>
      <c r="S1133" s="25">
        <v>58</v>
      </c>
      <c r="T1133" s="79">
        <v>7.6793366757000908E-2</v>
      </c>
      <c r="U1133" s="80">
        <v>780.85691266666686</v>
      </c>
      <c r="V1133" s="25">
        <v>5</v>
      </c>
      <c r="W1133" s="75">
        <v>4</v>
      </c>
      <c r="X1133" s="81">
        <v>0.98080000000000001</v>
      </c>
      <c r="Y1133" s="80">
        <v>472.46666666666664</v>
      </c>
    </row>
    <row r="1134" spans="1:25" x14ac:dyDescent="0.25">
      <c r="A1134" s="75">
        <f t="shared" si="17"/>
        <v>2022</v>
      </c>
      <c r="B1134" s="76">
        <v>44598</v>
      </c>
      <c r="C1134" s="86">
        <v>44598</v>
      </c>
      <c r="D1134" s="77">
        <v>1498</v>
      </c>
      <c r="E1134" s="80">
        <v>1252</v>
      </c>
      <c r="F1134" s="80">
        <v>781</v>
      </c>
      <c r="G1134" s="78">
        <v>0.53153153153153154</v>
      </c>
      <c r="H1134" s="78">
        <v>0.5855855855855856</v>
      </c>
      <c r="I1134" s="78">
        <v>0.6216216216216216</v>
      </c>
      <c r="J1134" s="75">
        <v>111</v>
      </c>
      <c r="K1134" s="79">
        <v>5.3587962962962964E-3</v>
      </c>
      <c r="L1134" s="79">
        <v>7.4652777777777781E-3</v>
      </c>
      <c r="M1134" s="79">
        <v>1.5364583333333334E-2</v>
      </c>
      <c r="N1134" s="75">
        <v>600</v>
      </c>
      <c r="O1134" s="79">
        <v>5.0254629629629635E-2</v>
      </c>
      <c r="P1134" s="79">
        <v>7.7793981481481492E-2</v>
      </c>
      <c r="Q1134" s="79">
        <v>0.28740625000000031</v>
      </c>
      <c r="R1134" s="25">
        <v>470</v>
      </c>
      <c r="S1134" s="25">
        <v>57</v>
      </c>
      <c r="T1134" s="79">
        <v>6.139540213527999E-2</v>
      </c>
      <c r="U1134" s="80">
        <v>631.47997450000014</v>
      </c>
      <c r="V1134" s="25">
        <v>5</v>
      </c>
      <c r="W1134" s="75">
        <v>1</v>
      </c>
      <c r="X1134" s="81">
        <v>0.98103333333333331</v>
      </c>
      <c r="Y1134" s="80">
        <v>495.98333333333335</v>
      </c>
    </row>
    <row r="1135" spans="1:25" x14ac:dyDescent="0.25">
      <c r="A1135" s="75">
        <f t="shared" si="17"/>
        <v>2022</v>
      </c>
      <c r="B1135" s="76">
        <v>44599</v>
      </c>
      <c r="C1135" s="86">
        <v>44599</v>
      </c>
      <c r="D1135" s="77">
        <v>1503</v>
      </c>
      <c r="E1135" s="80">
        <v>1267</v>
      </c>
      <c r="F1135" s="80">
        <v>779</v>
      </c>
      <c r="G1135" s="78">
        <v>0.51041666666666663</v>
      </c>
      <c r="H1135" s="78">
        <v>0.58333333333333337</v>
      </c>
      <c r="I1135" s="78">
        <v>0.625</v>
      </c>
      <c r="J1135" s="75">
        <v>96</v>
      </c>
      <c r="K1135" s="79">
        <v>5.3703703703703708E-3</v>
      </c>
      <c r="L1135" s="79">
        <v>7.3640046296296292E-3</v>
      </c>
      <c r="M1135" s="79">
        <v>1.3885995370370368E-2</v>
      </c>
      <c r="N1135" s="75">
        <v>583</v>
      </c>
      <c r="O1135" s="79">
        <v>4.673611111111111E-2</v>
      </c>
      <c r="P1135" s="79">
        <v>7.0828703703703713E-2</v>
      </c>
      <c r="Q1135" s="79">
        <v>0.30650925925925898</v>
      </c>
      <c r="R1135" s="25">
        <v>496</v>
      </c>
      <c r="S1135" s="25">
        <v>76</v>
      </c>
      <c r="T1135" s="79">
        <v>9.5990209765704992E-2</v>
      </c>
      <c r="U1135" s="80">
        <v>885.86303366666709</v>
      </c>
      <c r="V1135" s="25">
        <v>5</v>
      </c>
      <c r="W1135" s="75">
        <v>5</v>
      </c>
      <c r="X1135" s="81">
        <v>0.9754666666666667</v>
      </c>
      <c r="Y1135" s="80">
        <v>542.31666666666661</v>
      </c>
    </row>
    <row r="1136" spans="1:25" x14ac:dyDescent="0.25">
      <c r="A1136" s="75">
        <f t="shared" si="17"/>
        <v>2022</v>
      </c>
      <c r="B1136" s="76">
        <v>44600</v>
      </c>
      <c r="C1136" s="86">
        <v>44600</v>
      </c>
      <c r="D1136" s="77">
        <v>1571</v>
      </c>
      <c r="E1136" s="80">
        <v>1273</v>
      </c>
      <c r="F1136" s="80">
        <v>777</v>
      </c>
      <c r="G1136" s="78">
        <v>0.5714285714285714</v>
      </c>
      <c r="H1136" s="78">
        <v>0.63265306122448983</v>
      </c>
      <c r="I1136" s="78">
        <v>0.70408163265306123</v>
      </c>
      <c r="J1136" s="75">
        <v>98</v>
      </c>
      <c r="K1136" s="79">
        <v>4.9537037037037032E-3</v>
      </c>
      <c r="L1136" s="79">
        <v>6.347800925925926E-3</v>
      </c>
      <c r="M1136" s="79">
        <v>1.3021412037037036E-2</v>
      </c>
      <c r="N1136" s="75">
        <v>572</v>
      </c>
      <c r="O1136" s="79">
        <v>5.4265046296296297E-2</v>
      </c>
      <c r="P1136" s="79">
        <v>8.2939236111111134E-2</v>
      </c>
      <c r="Q1136" s="79">
        <v>0.26816493055555557</v>
      </c>
      <c r="R1136" s="25">
        <v>506</v>
      </c>
      <c r="S1136" s="25">
        <v>62</v>
      </c>
      <c r="T1136" s="79">
        <v>8.1325805048932387E-2</v>
      </c>
      <c r="U1136" s="80">
        <v>902.7980325000002</v>
      </c>
      <c r="V1136" s="25">
        <v>6</v>
      </c>
      <c r="W1136" s="75">
        <v>3</v>
      </c>
      <c r="X1136" s="81">
        <v>1.0284666666666666</v>
      </c>
      <c r="Y1136" s="80">
        <v>569.91666666666663</v>
      </c>
    </row>
    <row r="1137" spans="1:25" x14ac:dyDescent="0.25">
      <c r="A1137" s="75">
        <f t="shared" si="17"/>
        <v>2022</v>
      </c>
      <c r="B1137" s="76">
        <v>44601</v>
      </c>
      <c r="C1137" s="86">
        <v>44601</v>
      </c>
      <c r="D1137" s="77">
        <v>1481</v>
      </c>
      <c r="E1137" s="80">
        <v>1242</v>
      </c>
      <c r="F1137" s="80">
        <v>777</v>
      </c>
      <c r="G1137" s="78">
        <v>0.56521739130434778</v>
      </c>
      <c r="H1137" s="78">
        <v>0.63478260869565217</v>
      </c>
      <c r="I1137" s="78">
        <v>0.66956521739130437</v>
      </c>
      <c r="J1137" s="75">
        <v>115</v>
      </c>
      <c r="K1137" s="79">
        <v>5.1504629629629635E-3</v>
      </c>
      <c r="L1137" s="79">
        <v>6.5555555555555567E-3</v>
      </c>
      <c r="M1137" s="79">
        <v>1.2916666666666665E-2</v>
      </c>
      <c r="N1137" s="75">
        <v>569</v>
      </c>
      <c r="O1137" s="79">
        <v>5.8067129629629628E-2</v>
      </c>
      <c r="P1137" s="79">
        <v>9.8650462962962968E-2</v>
      </c>
      <c r="Q1137" s="79">
        <v>0.2549861111111113</v>
      </c>
      <c r="R1137" s="25">
        <v>517</v>
      </c>
      <c r="S1137" s="25">
        <v>62</v>
      </c>
      <c r="T1137" s="79">
        <v>6.8467186455147822E-2</v>
      </c>
      <c r="U1137" s="80">
        <v>742.31580833333317</v>
      </c>
      <c r="V1137" s="25">
        <v>6</v>
      </c>
      <c r="W1137" s="75">
        <v>1</v>
      </c>
      <c r="X1137" s="81">
        <v>1.0628666666666666</v>
      </c>
      <c r="Y1137" s="80">
        <v>536.4666666666667</v>
      </c>
    </row>
    <row r="1138" spans="1:25" x14ac:dyDescent="0.25">
      <c r="A1138" s="75">
        <f t="shared" si="17"/>
        <v>2022</v>
      </c>
      <c r="B1138" s="76">
        <v>44602</v>
      </c>
      <c r="C1138" s="86">
        <v>44602</v>
      </c>
      <c r="D1138" s="77">
        <v>1390</v>
      </c>
      <c r="E1138" s="80">
        <v>1185</v>
      </c>
      <c r="F1138" s="80">
        <v>807</v>
      </c>
      <c r="G1138" s="78">
        <v>0.625</v>
      </c>
      <c r="H1138" s="78">
        <v>0.69318181818181823</v>
      </c>
      <c r="I1138" s="78">
        <v>0.75</v>
      </c>
      <c r="J1138" s="75">
        <v>88</v>
      </c>
      <c r="K1138" s="79">
        <v>4.43287037037037E-3</v>
      </c>
      <c r="L1138" s="79">
        <v>5.9589120370370377E-3</v>
      </c>
      <c r="M1138" s="79">
        <v>1.1416087962962959E-2</v>
      </c>
      <c r="N1138" s="75">
        <v>625</v>
      </c>
      <c r="O1138" s="79">
        <v>3.6967592592592594E-2</v>
      </c>
      <c r="P1138" s="79">
        <v>6.1217592592592594E-2</v>
      </c>
      <c r="Q1138" s="79">
        <v>0.25875694444444447</v>
      </c>
      <c r="R1138" s="25">
        <v>532</v>
      </c>
      <c r="S1138" s="25">
        <v>64</v>
      </c>
      <c r="T1138" s="79">
        <v>7.7947272842639595E-2</v>
      </c>
      <c r="U1138" s="80">
        <v>830.10330116666682</v>
      </c>
      <c r="V1138" s="25">
        <v>6</v>
      </c>
      <c r="W1138" s="75">
        <v>0</v>
      </c>
      <c r="X1138" s="81">
        <v>1.0654000000000001</v>
      </c>
      <c r="Y1138" s="80">
        <v>559.23333333333335</v>
      </c>
    </row>
    <row r="1139" spans="1:25" x14ac:dyDescent="0.25">
      <c r="A1139" s="75">
        <f t="shared" si="17"/>
        <v>2022</v>
      </c>
      <c r="B1139" s="76">
        <v>44603</v>
      </c>
      <c r="C1139" s="86">
        <v>44603</v>
      </c>
      <c r="D1139" s="77">
        <v>1368</v>
      </c>
      <c r="E1139" s="80">
        <v>1204</v>
      </c>
      <c r="F1139" s="80">
        <v>813</v>
      </c>
      <c r="G1139" s="78">
        <v>0.59813084112149528</v>
      </c>
      <c r="H1139" s="78">
        <v>0.68224299065420557</v>
      </c>
      <c r="I1139" s="78">
        <v>0.76635514018691586</v>
      </c>
      <c r="J1139" s="75">
        <v>107</v>
      </c>
      <c r="K1139" s="79">
        <v>4.5370370370370373E-3</v>
      </c>
      <c r="L1139" s="79">
        <v>6.015046296296297E-3</v>
      </c>
      <c r="M1139" s="79">
        <v>1.1813657407407403E-2</v>
      </c>
      <c r="N1139" s="75">
        <v>602</v>
      </c>
      <c r="O1139" s="79">
        <v>3.830439814814815E-2</v>
      </c>
      <c r="P1139" s="79">
        <v>6.1197337962962978E-2</v>
      </c>
      <c r="Q1139" s="79">
        <v>0.21160416666666659</v>
      </c>
      <c r="R1139" s="25">
        <v>518</v>
      </c>
      <c r="S1139" s="25">
        <v>77</v>
      </c>
      <c r="T1139" s="79">
        <v>6.4595626720637789E-2</v>
      </c>
      <c r="U1139" s="80">
        <v>752.39358800000025</v>
      </c>
      <c r="V1139" s="25">
        <v>6</v>
      </c>
      <c r="W1139" s="75">
        <v>0</v>
      </c>
      <c r="X1139" s="81">
        <v>1.0530999999999999</v>
      </c>
      <c r="Y1139" s="80">
        <v>500.13333333333333</v>
      </c>
    </row>
    <row r="1140" spans="1:25" x14ac:dyDescent="0.25">
      <c r="A1140" s="75">
        <f t="shared" si="17"/>
        <v>2022</v>
      </c>
      <c r="B1140" s="76">
        <v>44604</v>
      </c>
      <c r="C1140" s="86">
        <v>44604</v>
      </c>
      <c r="D1140" s="77">
        <v>1460</v>
      </c>
      <c r="E1140" s="80">
        <v>1263</v>
      </c>
      <c r="F1140" s="80">
        <v>831</v>
      </c>
      <c r="G1140" s="78">
        <v>0.59842519685039375</v>
      </c>
      <c r="H1140" s="78">
        <v>0.65354330708661412</v>
      </c>
      <c r="I1140" s="78">
        <v>0.74015748031496065</v>
      </c>
      <c r="J1140" s="75">
        <v>129</v>
      </c>
      <c r="K1140" s="79">
        <v>4.4560185185185189E-3</v>
      </c>
      <c r="L1140" s="79">
        <v>6.2071759259259259E-3</v>
      </c>
      <c r="M1140" s="79">
        <v>1.5601851851851837E-2</v>
      </c>
      <c r="N1140" s="75">
        <v>618</v>
      </c>
      <c r="O1140" s="79">
        <v>4.058449074074074E-2</v>
      </c>
      <c r="P1140" s="79">
        <v>5.8719907407407415E-2</v>
      </c>
      <c r="Q1140" s="79">
        <v>0.21091145833333327</v>
      </c>
      <c r="R1140" s="25">
        <v>519</v>
      </c>
      <c r="S1140" s="25">
        <v>53</v>
      </c>
      <c r="T1140" s="79">
        <v>5.1381219083128336E-2</v>
      </c>
      <c r="U1140" s="80">
        <v>552.86024899999995</v>
      </c>
      <c r="V1140" s="25">
        <v>4</v>
      </c>
      <c r="W1140" s="75">
        <v>0</v>
      </c>
      <c r="X1140" s="81">
        <v>0.98320000000000007</v>
      </c>
      <c r="Y1140" s="80">
        <v>528.56666666666661</v>
      </c>
    </row>
    <row r="1141" spans="1:25" x14ac:dyDescent="0.25">
      <c r="A1141" s="75">
        <f t="shared" si="17"/>
        <v>2022</v>
      </c>
      <c r="B1141" s="76">
        <v>44605</v>
      </c>
      <c r="C1141" s="86">
        <v>44605</v>
      </c>
      <c r="D1141" s="77">
        <v>1643</v>
      </c>
      <c r="E1141" s="80">
        <v>1314</v>
      </c>
      <c r="F1141" s="80">
        <v>784</v>
      </c>
      <c r="G1141" s="78">
        <v>0.58015267175572516</v>
      </c>
      <c r="H1141" s="78">
        <v>0.65648854961832059</v>
      </c>
      <c r="I1141" s="78">
        <v>0.6717557251908397</v>
      </c>
      <c r="J1141" s="75">
        <v>131</v>
      </c>
      <c r="K1141" s="79">
        <v>5.2777777777777779E-3</v>
      </c>
      <c r="L1141" s="79">
        <v>6.1574074074074083E-3</v>
      </c>
      <c r="M1141" s="79">
        <v>1.637152777777778E-2</v>
      </c>
      <c r="N1141" s="75">
        <v>584</v>
      </c>
      <c r="O1141" s="79">
        <v>5.7789351851851856E-2</v>
      </c>
      <c r="P1141" s="79">
        <v>7.9741319444444445E-2</v>
      </c>
      <c r="Q1141" s="79">
        <v>0.25896701388888899</v>
      </c>
      <c r="R1141" s="25">
        <v>497</v>
      </c>
      <c r="S1141" s="25">
        <v>60</v>
      </c>
      <c r="T1141" s="79">
        <v>8.2903853210547537E-2</v>
      </c>
      <c r="U1141" s="80">
        <v>796.52302700000018</v>
      </c>
      <c r="V1141" s="25">
        <v>5</v>
      </c>
      <c r="W1141" s="75">
        <v>1</v>
      </c>
      <c r="X1141" s="81">
        <v>0.95533333333333337</v>
      </c>
      <c r="Y1141" s="80">
        <v>452.66666666666669</v>
      </c>
    </row>
    <row r="1142" spans="1:25" x14ac:dyDescent="0.25">
      <c r="A1142" s="75">
        <f t="shared" si="17"/>
        <v>2022</v>
      </c>
      <c r="B1142" s="76">
        <v>44606</v>
      </c>
      <c r="C1142" s="86">
        <v>44606</v>
      </c>
      <c r="D1142" s="77">
        <v>1404</v>
      </c>
      <c r="E1142" s="80">
        <v>1154</v>
      </c>
      <c r="F1142" s="80">
        <v>716</v>
      </c>
      <c r="G1142" s="78">
        <v>0.50495049504950495</v>
      </c>
      <c r="H1142" s="78">
        <v>0.54455445544554459</v>
      </c>
      <c r="I1142" s="78">
        <v>0.60396039603960394</v>
      </c>
      <c r="J1142" s="75">
        <v>101</v>
      </c>
      <c r="K1142" s="79">
        <v>5.4861111111111117E-3</v>
      </c>
      <c r="L1142" s="79">
        <v>7.6620370370370375E-3</v>
      </c>
      <c r="M1142" s="79">
        <v>1.3020833333333334E-2</v>
      </c>
      <c r="N1142" s="75">
        <v>532</v>
      </c>
      <c r="O1142" s="79">
        <v>6.2146990740740746E-2</v>
      </c>
      <c r="P1142" s="79">
        <v>9.5152777777777822E-2</v>
      </c>
      <c r="Q1142" s="79">
        <v>0.26815335648148142</v>
      </c>
      <c r="R1142" s="25">
        <v>475</v>
      </c>
      <c r="S1142" s="25">
        <v>44</v>
      </c>
      <c r="T1142" s="79">
        <v>7.9612928465480057E-2</v>
      </c>
      <c r="U1142" s="80">
        <v>866.28220066666643</v>
      </c>
      <c r="V1142" s="25">
        <v>6</v>
      </c>
      <c r="W1142" s="75">
        <v>2</v>
      </c>
      <c r="X1142" s="81">
        <v>0.96340000000000003</v>
      </c>
      <c r="Y1142" s="80">
        <v>624.56666666666661</v>
      </c>
    </row>
    <row r="1143" spans="1:25" x14ac:dyDescent="0.25">
      <c r="A1143" s="75">
        <f t="shared" si="17"/>
        <v>2022</v>
      </c>
      <c r="B1143" s="76">
        <v>44607</v>
      </c>
      <c r="C1143" s="86">
        <v>44607</v>
      </c>
      <c r="D1143" s="77">
        <v>1575</v>
      </c>
      <c r="E1143" s="80">
        <v>1278</v>
      </c>
      <c r="F1143" s="80">
        <v>821</v>
      </c>
      <c r="G1143" s="78">
        <v>0.46</v>
      </c>
      <c r="H1143" s="78">
        <v>0.53</v>
      </c>
      <c r="I1143" s="78">
        <v>0.6</v>
      </c>
      <c r="J1143" s="75">
        <v>100</v>
      </c>
      <c r="K1143" s="79">
        <v>6.0590277777777778E-3</v>
      </c>
      <c r="L1143" s="79">
        <v>7.9369212962962961E-3</v>
      </c>
      <c r="M1143" s="79">
        <v>1.3776041666666666E-2</v>
      </c>
      <c r="N1143" s="75">
        <v>613</v>
      </c>
      <c r="O1143" s="79">
        <v>5.9178240740740747E-2</v>
      </c>
      <c r="P1143" s="79">
        <v>8.8460648148148149E-2</v>
      </c>
      <c r="Q1143" s="79">
        <v>0.20286342592592591</v>
      </c>
      <c r="R1143" s="25">
        <v>527</v>
      </c>
      <c r="S1143" s="25">
        <v>52</v>
      </c>
      <c r="T1143" s="79">
        <v>7.5557192207472992E-2</v>
      </c>
      <c r="U1143" s="80">
        <v>800.72387266666681</v>
      </c>
      <c r="V1143" s="25">
        <v>6</v>
      </c>
      <c r="W1143" s="75">
        <v>8</v>
      </c>
      <c r="X1143" s="81">
        <v>1.0065</v>
      </c>
      <c r="Y1143" s="80">
        <v>550.38333333333333</v>
      </c>
    </row>
    <row r="1144" spans="1:25" x14ac:dyDescent="0.25">
      <c r="A1144" s="75">
        <f t="shared" si="17"/>
        <v>2022</v>
      </c>
      <c r="B1144" s="76">
        <v>44608</v>
      </c>
      <c r="C1144" s="86">
        <v>44608</v>
      </c>
      <c r="D1144" s="77">
        <v>1545</v>
      </c>
      <c r="E1144" s="80">
        <v>1248</v>
      </c>
      <c r="F1144" s="80">
        <v>800</v>
      </c>
      <c r="G1144" s="78">
        <v>0.5</v>
      </c>
      <c r="H1144" s="78">
        <v>0.57291666666666663</v>
      </c>
      <c r="I1144" s="78">
        <v>0.59375</v>
      </c>
      <c r="J1144" s="75">
        <v>96</v>
      </c>
      <c r="K1144" s="79">
        <v>5.6018518518518518E-3</v>
      </c>
      <c r="L1144" s="79">
        <v>8.4201388888888885E-3</v>
      </c>
      <c r="M1144" s="79">
        <v>1.7907986111111114E-2</v>
      </c>
      <c r="N1144" s="75">
        <v>603</v>
      </c>
      <c r="O1144" s="79">
        <v>5.6886574074074082E-2</v>
      </c>
      <c r="P1144" s="79">
        <v>8.9560185185185187E-2</v>
      </c>
      <c r="Q1144" s="79">
        <v>0.21562152777777754</v>
      </c>
      <c r="R1144" s="25">
        <v>504</v>
      </c>
      <c r="S1144" s="25">
        <v>57</v>
      </c>
      <c r="T1144" s="79">
        <v>8.8089600106253829E-2</v>
      </c>
      <c r="U1144" s="80">
        <v>882.09607666666682</v>
      </c>
      <c r="V1144" s="25">
        <v>6</v>
      </c>
      <c r="W1144" s="75">
        <v>12</v>
      </c>
      <c r="X1144" s="81">
        <v>1.0235999999999998</v>
      </c>
      <c r="Y1144" s="80">
        <v>562.7833333333333</v>
      </c>
    </row>
    <row r="1145" spans="1:25" x14ac:dyDescent="0.25">
      <c r="A1145" s="75">
        <f t="shared" si="17"/>
        <v>2022</v>
      </c>
      <c r="B1145" s="76">
        <v>44609</v>
      </c>
      <c r="C1145" s="86">
        <v>44609</v>
      </c>
      <c r="D1145" s="77">
        <v>1607</v>
      </c>
      <c r="E1145" s="80">
        <v>1305</v>
      </c>
      <c r="F1145" s="80">
        <v>756</v>
      </c>
      <c r="G1145" s="78">
        <v>0.57894736842105265</v>
      </c>
      <c r="H1145" s="78">
        <v>0.61052631578947369</v>
      </c>
      <c r="I1145" s="78">
        <v>0.66315789473684206</v>
      </c>
      <c r="J1145" s="75">
        <v>95</v>
      </c>
      <c r="K1145" s="79">
        <v>4.9421296296296297E-3</v>
      </c>
      <c r="L1145" s="79">
        <v>6.7534722222222223E-3</v>
      </c>
      <c r="M1145" s="79">
        <v>1.8002314814814811E-2</v>
      </c>
      <c r="N1145" s="75">
        <v>560</v>
      </c>
      <c r="O1145" s="79">
        <v>6.7181712962962964E-2</v>
      </c>
      <c r="P1145" s="79">
        <v>0.10557002314814816</v>
      </c>
      <c r="Q1145" s="79">
        <v>0.2918124999999997</v>
      </c>
      <c r="R1145" s="25">
        <v>502</v>
      </c>
      <c r="S1145" s="25">
        <v>60</v>
      </c>
      <c r="T1145" s="79">
        <v>9.143077210520964E-2</v>
      </c>
      <c r="U1145" s="80">
        <v>1072.4088546666669</v>
      </c>
      <c r="V1145" s="25">
        <v>6</v>
      </c>
      <c r="W1145" s="75">
        <v>1</v>
      </c>
      <c r="X1145" s="81">
        <v>1.0342333333333331</v>
      </c>
      <c r="Y1145" s="80">
        <v>687.4</v>
      </c>
    </row>
    <row r="1146" spans="1:25" x14ac:dyDescent="0.25">
      <c r="A1146" s="75">
        <f t="shared" si="17"/>
        <v>2022</v>
      </c>
      <c r="B1146" s="76">
        <v>44610</v>
      </c>
      <c r="C1146" s="86">
        <v>44610</v>
      </c>
      <c r="D1146" s="77">
        <v>1374</v>
      </c>
      <c r="E1146" s="80">
        <v>1171</v>
      </c>
      <c r="F1146" s="80">
        <v>807</v>
      </c>
      <c r="G1146" s="78">
        <v>0.60869565217391308</v>
      </c>
      <c r="H1146" s="78">
        <v>0.66304347826086951</v>
      </c>
      <c r="I1146" s="78">
        <v>0.72826086956521741</v>
      </c>
      <c r="J1146" s="75">
        <v>92</v>
      </c>
      <c r="K1146" s="79">
        <v>4.178240740740741E-3</v>
      </c>
      <c r="L1146" s="79">
        <v>6.1527777777777778E-3</v>
      </c>
      <c r="M1146" s="79">
        <v>1.3820601851851855E-2</v>
      </c>
      <c r="N1146" s="75">
        <v>594</v>
      </c>
      <c r="O1146" s="79">
        <v>4.65625E-2</v>
      </c>
      <c r="P1146" s="79">
        <v>6.6046296296296311E-2</v>
      </c>
      <c r="Q1146" s="79">
        <v>0.19657638888888865</v>
      </c>
      <c r="R1146" s="25">
        <v>521</v>
      </c>
      <c r="S1146" s="25">
        <v>58</v>
      </c>
      <c r="T1146" s="79">
        <v>6.4850474616425971E-2</v>
      </c>
      <c r="U1146" s="80">
        <v>738.70636216666628</v>
      </c>
      <c r="V1146" s="25">
        <v>6</v>
      </c>
      <c r="W1146" s="75">
        <v>3</v>
      </c>
      <c r="X1146" s="81">
        <v>1.0504666666666667</v>
      </c>
      <c r="Y1146" s="80">
        <v>529.88333333333333</v>
      </c>
    </row>
    <row r="1147" spans="1:25" x14ac:dyDescent="0.25">
      <c r="A1147" s="75">
        <f t="shared" si="17"/>
        <v>2022</v>
      </c>
      <c r="B1147" s="76">
        <v>44611</v>
      </c>
      <c r="C1147" s="86">
        <v>44611</v>
      </c>
      <c r="D1147" s="77">
        <v>1500</v>
      </c>
      <c r="E1147" s="80">
        <v>1245</v>
      </c>
      <c r="F1147" s="80">
        <v>817</v>
      </c>
      <c r="G1147" s="78">
        <v>0.6517857142857143</v>
      </c>
      <c r="H1147" s="78">
        <v>0.6785714285714286</v>
      </c>
      <c r="I1147" s="78">
        <v>0.75</v>
      </c>
      <c r="J1147" s="75">
        <v>112</v>
      </c>
      <c r="K1147" s="79">
        <v>4.2708333333333339E-3</v>
      </c>
      <c r="L1147" s="79">
        <v>5.4791666666666678E-3</v>
      </c>
      <c r="M1147" s="79">
        <v>1.234953703703703E-2</v>
      </c>
      <c r="N1147" s="75">
        <v>619</v>
      </c>
      <c r="O1147" s="79">
        <v>4.400462962962963E-2</v>
      </c>
      <c r="P1147" s="79">
        <v>6.3488425925925934E-2</v>
      </c>
      <c r="Q1147" s="79">
        <v>0.18813368055555557</v>
      </c>
      <c r="R1147" s="25">
        <v>530</v>
      </c>
      <c r="S1147" s="25">
        <v>63</v>
      </c>
      <c r="T1147" s="79">
        <v>6.3857295302501477E-2</v>
      </c>
      <c r="U1147" s="80">
        <v>691.82275616666664</v>
      </c>
      <c r="V1147" s="25">
        <v>4</v>
      </c>
      <c r="W1147" s="75">
        <v>0</v>
      </c>
      <c r="X1147" s="81">
        <v>1.0279</v>
      </c>
      <c r="Y1147" s="80">
        <v>519.29999999999995</v>
      </c>
    </row>
    <row r="1148" spans="1:25" x14ac:dyDescent="0.25">
      <c r="A1148" s="75">
        <f t="shared" si="17"/>
        <v>2022</v>
      </c>
      <c r="B1148" s="76">
        <v>44612</v>
      </c>
      <c r="C1148" s="86">
        <v>44612</v>
      </c>
      <c r="D1148" s="77">
        <v>1545</v>
      </c>
      <c r="E1148" s="80">
        <v>1235</v>
      </c>
      <c r="F1148" s="80">
        <v>740</v>
      </c>
      <c r="G1148" s="78">
        <v>0.53097345132743368</v>
      </c>
      <c r="H1148" s="78">
        <v>0.5663716814159292</v>
      </c>
      <c r="I1148" s="78">
        <v>0.68141592920353977</v>
      </c>
      <c r="J1148" s="75">
        <v>113</v>
      </c>
      <c r="K1148" s="79">
        <v>5.3703703703703708E-3</v>
      </c>
      <c r="L1148" s="79">
        <v>6.6967592592592599E-3</v>
      </c>
      <c r="M1148" s="79">
        <v>1.5974537037037009E-2</v>
      </c>
      <c r="N1148" s="75">
        <v>554</v>
      </c>
      <c r="O1148" s="79">
        <v>5.6556712962962961E-2</v>
      </c>
      <c r="P1148" s="79">
        <v>9.4339699074074079E-2</v>
      </c>
      <c r="Q1148" s="79">
        <v>0.29035011574074077</v>
      </c>
      <c r="R1148" s="25">
        <v>504</v>
      </c>
      <c r="S1148" s="25">
        <v>39</v>
      </c>
      <c r="T1148" s="79">
        <v>0.10100435634384386</v>
      </c>
      <c r="U1148" s="80">
        <v>1027.0621998333334</v>
      </c>
      <c r="V1148" s="25">
        <v>6</v>
      </c>
      <c r="W1148" s="75">
        <v>7</v>
      </c>
      <c r="X1148" s="81">
        <v>1.0144666666666666</v>
      </c>
      <c r="Y1148" s="80">
        <v>496.46666666666664</v>
      </c>
    </row>
    <row r="1149" spans="1:25" x14ac:dyDescent="0.25">
      <c r="A1149" s="75">
        <f t="shared" si="17"/>
        <v>2022</v>
      </c>
      <c r="B1149" s="76">
        <v>44613</v>
      </c>
      <c r="C1149" s="86">
        <v>44613</v>
      </c>
      <c r="D1149" s="77">
        <v>1462</v>
      </c>
      <c r="E1149" s="80">
        <v>1235</v>
      </c>
      <c r="F1149" s="80">
        <v>739</v>
      </c>
      <c r="G1149" s="78">
        <v>0.59259259259259256</v>
      </c>
      <c r="H1149" s="78">
        <v>0.63888888888888884</v>
      </c>
      <c r="I1149" s="78">
        <v>0.67592592592592593</v>
      </c>
      <c r="J1149" s="75">
        <v>108</v>
      </c>
      <c r="K1149" s="79">
        <v>4.5833333333333334E-3</v>
      </c>
      <c r="L1149" s="79">
        <v>6.4236111111111117E-3</v>
      </c>
      <c r="M1149" s="79">
        <v>1.5646412037037028E-2</v>
      </c>
      <c r="N1149" s="75">
        <v>532</v>
      </c>
      <c r="O1149" s="79">
        <v>6.9866898148148157E-2</v>
      </c>
      <c r="P1149" s="79">
        <v>0.11371296296296297</v>
      </c>
      <c r="Q1149" s="79">
        <v>0.36888773148148152</v>
      </c>
      <c r="R1149" s="25">
        <v>473</v>
      </c>
      <c r="S1149" s="25">
        <v>58</v>
      </c>
      <c r="T1149" s="79">
        <v>8.9331881822612091E-2</v>
      </c>
      <c r="U1149" s="80">
        <v>932.13719733333369</v>
      </c>
      <c r="V1149" s="25">
        <v>6</v>
      </c>
      <c r="W1149" s="75">
        <v>28</v>
      </c>
      <c r="X1149" s="81">
        <v>0.95683333333333342</v>
      </c>
      <c r="Y1149" s="80">
        <v>561.4</v>
      </c>
    </row>
    <row r="1150" spans="1:25" x14ac:dyDescent="0.25">
      <c r="A1150" s="75">
        <f t="shared" si="17"/>
        <v>2022</v>
      </c>
      <c r="B1150" s="76">
        <v>44614</v>
      </c>
      <c r="C1150" s="86">
        <v>44614</v>
      </c>
      <c r="D1150" s="77">
        <v>1588</v>
      </c>
      <c r="E1150" s="80">
        <v>1279</v>
      </c>
      <c r="F1150" s="80">
        <v>707</v>
      </c>
      <c r="G1150" s="78">
        <v>0.61616161616161613</v>
      </c>
      <c r="H1150" s="78">
        <v>0.65656565656565657</v>
      </c>
      <c r="I1150" s="78">
        <v>0.72727272727272729</v>
      </c>
      <c r="J1150" s="75">
        <v>99</v>
      </c>
      <c r="K1150" s="79">
        <v>4.5833333333333334E-3</v>
      </c>
      <c r="L1150" s="79">
        <v>5.9074074074074081E-3</v>
      </c>
      <c r="M1150" s="79">
        <v>1.3945601851851844E-2</v>
      </c>
      <c r="N1150" s="75">
        <v>517</v>
      </c>
      <c r="O1150" s="79">
        <v>7.9201388888888891E-2</v>
      </c>
      <c r="P1150" s="79">
        <v>0.12312731481481484</v>
      </c>
      <c r="Q1150" s="79">
        <v>0.28909722222222223</v>
      </c>
      <c r="R1150" s="25">
        <v>472</v>
      </c>
      <c r="S1150" s="25">
        <v>57</v>
      </c>
      <c r="T1150" s="79">
        <v>8.3854004538495217E-2</v>
      </c>
      <c r="U1150" s="80">
        <v>807.82858449999958</v>
      </c>
      <c r="V1150" s="25">
        <v>6</v>
      </c>
      <c r="W1150" s="75">
        <v>2</v>
      </c>
      <c r="X1150" s="81">
        <v>0.93789999999999996</v>
      </c>
      <c r="Y1150" s="80">
        <v>592.2833333333333</v>
      </c>
    </row>
    <row r="1151" spans="1:25" x14ac:dyDescent="0.25">
      <c r="A1151" s="75">
        <f t="shared" si="17"/>
        <v>2022</v>
      </c>
      <c r="B1151" s="76">
        <v>44615</v>
      </c>
      <c r="C1151" s="86">
        <v>44615</v>
      </c>
      <c r="D1151" s="77">
        <v>1451</v>
      </c>
      <c r="E1151" s="80">
        <v>1227</v>
      </c>
      <c r="F1151" s="80">
        <v>756</v>
      </c>
      <c r="G1151" s="78">
        <v>0.47252747252747251</v>
      </c>
      <c r="H1151" s="78">
        <v>0.51648351648351654</v>
      </c>
      <c r="I1151" s="78">
        <v>0.60439560439560436</v>
      </c>
      <c r="J1151" s="75">
        <v>91</v>
      </c>
      <c r="K1151" s="79">
        <v>6.0416666666666665E-3</v>
      </c>
      <c r="L1151" s="79">
        <v>7.3495370370370381E-3</v>
      </c>
      <c r="M1151" s="79">
        <v>1.4687499999999999E-2</v>
      </c>
      <c r="N1151" s="75">
        <v>559</v>
      </c>
      <c r="O1151" s="79">
        <v>5.8969907407407415E-2</v>
      </c>
      <c r="P1151" s="79">
        <v>9.2914351851851859E-2</v>
      </c>
      <c r="Q1151" s="79">
        <v>0.26347453703703705</v>
      </c>
      <c r="R1151" s="25">
        <v>478</v>
      </c>
      <c r="S1151" s="25">
        <v>63</v>
      </c>
      <c r="T1151" s="79">
        <v>7.2796285017431406E-2</v>
      </c>
      <c r="U1151" s="80">
        <v>788.20025733333341</v>
      </c>
      <c r="V1151" s="25">
        <v>6</v>
      </c>
      <c r="W1151" s="75">
        <v>2</v>
      </c>
      <c r="X1151" s="81">
        <v>0.98066666666666669</v>
      </c>
      <c r="Y1151" s="80">
        <v>544.4</v>
      </c>
    </row>
    <row r="1152" spans="1:25" x14ac:dyDescent="0.25">
      <c r="A1152" s="75">
        <f t="shared" si="17"/>
        <v>2022</v>
      </c>
      <c r="B1152" s="76">
        <v>44616</v>
      </c>
      <c r="C1152" s="86">
        <v>44616</v>
      </c>
      <c r="D1152" s="77">
        <v>1471</v>
      </c>
      <c r="E1152" s="80">
        <v>1191</v>
      </c>
      <c r="F1152" s="80">
        <v>778</v>
      </c>
      <c r="G1152" s="78">
        <v>0.59</v>
      </c>
      <c r="H1152" s="78">
        <v>0.6</v>
      </c>
      <c r="I1152" s="78">
        <v>0.63</v>
      </c>
      <c r="J1152" s="75">
        <v>100</v>
      </c>
      <c r="K1152" s="79">
        <v>4.5601851851851853E-3</v>
      </c>
      <c r="L1152" s="79">
        <v>7.0567129629629634E-3</v>
      </c>
      <c r="M1152" s="79">
        <v>1.2059027777777774E-2</v>
      </c>
      <c r="N1152" s="75">
        <v>564</v>
      </c>
      <c r="O1152" s="79">
        <v>4.5121527777777774E-2</v>
      </c>
      <c r="P1152" s="79">
        <v>7.3164351851851842E-2</v>
      </c>
      <c r="Q1152" s="79">
        <v>0.25102256944444445</v>
      </c>
      <c r="R1152" s="25">
        <v>513</v>
      </c>
      <c r="S1152" s="25">
        <v>58</v>
      </c>
      <c r="T1152" s="79">
        <v>8.0779445329892771E-2</v>
      </c>
      <c r="U1152" s="80">
        <v>795.8338700000005</v>
      </c>
      <c r="V1152" s="25">
        <v>5</v>
      </c>
      <c r="W1152" s="75">
        <v>0</v>
      </c>
      <c r="X1152" s="81">
        <v>1.0238</v>
      </c>
      <c r="Y1152" s="80">
        <v>502.86666666666667</v>
      </c>
    </row>
    <row r="1153" spans="1:25" x14ac:dyDescent="0.25">
      <c r="A1153" s="75">
        <f t="shared" si="17"/>
        <v>2022</v>
      </c>
      <c r="B1153" s="76">
        <v>44617</v>
      </c>
      <c r="C1153" s="86">
        <v>44617</v>
      </c>
      <c r="D1153" s="77">
        <v>1545</v>
      </c>
      <c r="E1153" s="80">
        <v>1195</v>
      </c>
      <c r="F1153" s="80">
        <v>743</v>
      </c>
      <c r="G1153" s="78">
        <v>0.48979591836734693</v>
      </c>
      <c r="H1153" s="78">
        <v>0.56122448979591832</v>
      </c>
      <c r="I1153" s="78">
        <v>0.61224489795918369</v>
      </c>
      <c r="J1153" s="75">
        <v>99</v>
      </c>
      <c r="K1153" s="79">
        <v>5.9375000000000009E-3</v>
      </c>
      <c r="L1153" s="79">
        <v>7.5474537037037047E-3</v>
      </c>
      <c r="M1153" s="79">
        <v>1.7414930555555552E-2</v>
      </c>
      <c r="N1153" s="75">
        <v>553</v>
      </c>
      <c r="O1153" s="79">
        <v>6.1406250000000002E-2</v>
      </c>
      <c r="P1153" s="79">
        <v>8.8843171296296305E-2</v>
      </c>
      <c r="Q1153" s="79">
        <v>0.25009027777777698</v>
      </c>
      <c r="R1153" s="25">
        <v>466</v>
      </c>
      <c r="S1153" s="25">
        <v>69</v>
      </c>
      <c r="T1153" s="79">
        <v>7.6416571672167241E-2</v>
      </c>
      <c r="U1153" s="80">
        <v>789.27830983333331</v>
      </c>
      <c r="V1153" s="25">
        <v>5</v>
      </c>
      <c r="W1153" s="75">
        <v>5</v>
      </c>
      <c r="X1153" s="81">
        <v>0.94989999999999997</v>
      </c>
      <c r="Y1153" s="80">
        <v>503.43333333333334</v>
      </c>
    </row>
    <row r="1154" spans="1:25" x14ac:dyDescent="0.25">
      <c r="A1154" s="75">
        <f t="shared" si="17"/>
        <v>2022</v>
      </c>
      <c r="B1154" s="76">
        <v>44618</v>
      </c>
      <c r="C1154" s="86">
        <v>44618</v>
      </c>
      <c r="D1154" s="77">
        <v>1788</v>
      </c>
      <c r="E1154" s="80">
        <v>1294</v>
      </c>
      <c r="F1154" s="80">
        <v>767</v>
      </c>
      <c r="G1154" s="78">
        <v>0.65656565656565657</v>
      </c>
      <c r="H1154" s="78">
        <v>0.70707070707070707</v>
      </c>
      <c r="I1154" s="78">
        <v>0.76767676767676762</v>
      </c>
      <c r="J1154" s="75">
        <v>99</v>
      </c>
      <c r="K1154" s="79">
        <v>4.31712962962963E-3</v>
      </c>
      <c r="L1154" s="79">
        <v>5.4988425925925934E-3</v>
      </c>
      <c r="M1154" s="79">
        <v>1.3535879629629616E-2</v>
      </c>
      <c r="N1154" s="75">
        <v>606</v>
      </c>
      <c r="O1154" s="79">
        <v>5.3587962962962969E-2</v>
      </c>
      <c r="P1154" s="79">
        <v>8.0270833333333333E-2</v>
      </c>
      <c r="Q1154" s="79">
        <v>0.31467824074074058</v>
      </c>
      <c r="R1154" s="25">
        <v>505</v>
      </c>
      <c r="S1154" s="25">
        <v>38</v>
      </c>
      <c r="T1154" s="79">
        <v>6.6830295256813402E-2</v>
      </c>
      <c r="U1154" s="80">
        <v>705.66413850000015</v>
      </c>
      <c r="V1154" s="25">
        <v>6</v>
      </c>
      <c r="W1154" s="75">
        <v>18</v>
      </c>
      <c r="X1154" s="81">
        <v>0.88276666666666659</v>
      </c>
      <c r="Y1154" s="80">
        <v>550.68333333333328</v>
      </c>
    </row>
    <row r="1155" spans="1:25" x14ac:dyDescent="0.25">
      <c r="A1155" s="75">
        <f t="shared" ref="A1155:A1218" si="18">YEAR(C1155)</f>
        <v>2022</v>
      </c>
      <c r="B1155" s="76">
        <v>44619</v>
      </c>
      <c r="C1155" s="86">
        <v>44619</v>
      </c>
      <c r="D1155" s="77">
        <v>1629</v>
      </c>
      <c r="E1155" s="80">
        <v>1262</v>
      </c>
      <c r="F1155" s="80">
        <v>767</v>
      </c>
      <c r="G1155" s="78">
        <v>0.44897959183673469</v>
      </c>
      <c r="H1155" s="78">
        <v>0.48979591836734693</v>
      </c>
      <c r="I1155" s="78">
        <v>0.56122448979591832</v>
      </c>
      <c r="J1155" s="75">
        <v>98</v>
      </c>
      <c r="K1155" s="79">
        <v>6.4641203703703709E-3</v>
      </c>
      <c r="L1155" s="79">
        <v>8.2534722222222228E-3</v>
      </c>
      <c r="M1155" s="79">
        <v>1.4732638888888882E-2</v>
      </c>
      <c r="N1155" s="75">
        <v>593</v>
      </c>
      <c r="O1155" s="79">
        <v>4.9826388888888892E-2</v>
      </c>
      <c r="P1155" s="79">
        <v>7.9141782407407421E-2</v>
      </c>
      <c r="Q1155" s="79">
        <v>0.28328935185185172</v>
      </c>
      <c r="R1155" s="25">
        <v>476</v>
      </c>
      <c r="S1155" s="25">
        <v>73</v>
      </c>
      <c r="T1155" s="79">
        <v>8.1479269799618323E-2</v>
      </c>
      <c r="U1155" s="80">
        <v>803.73969799999975</v>
      </c>
      <c r="V1155" s="25">
        <v>7</v>
      </c>
      <c r="W1155" s="75">
        <v>3</v>
      </c>
      <c r="X1155" s="81">
        <v>0.90683333333333327</v>
      </c>
      <c r="Y1155" s="80">
        <v>469.9</v>
      </c>
    </row>
    <row r="1156" spans="1:25" x14ac:dyDescent="0.25">
      <c r="A1156" s="75">
        <f t="shared" si="18"/>
        <v>2022</v>
      </c>
      <c r="B1156" s="76">
        <v>44620</v>
      </c>
      <c r="C1156" s="86">
        <v>44620</v>
      </c>
      <c r="D1156" s="77">
        <v>1503</v>
      </c>
      <c r="E1156" s="80">
        <v>1249</v>
      </c>
      <c r="F1156" s="80">
        <v>797</v>
      </c>
      <c r="G1156" s="78">
        <v>0.44210526315789472</v>
      </c>
      <c r="H1156" s="78">
        <v>0.51578947368421058</v>
      </c>
      <c r="I1156" s="78">
        <v>0.61052631578947369</v>
      </c>
      <c r="J1156" s="75">
        <v>95</v>
      </c>
      <c r="K1156" s="79">
        <v>6.1574074074074083E-3</v>
      </c>
      <c r="L1156" s="79">
        <v>7.8854166666666673E-3</v>
      </c>
      <c r="M1156" s="79">
        <v>1.3814814814814816E-2</v>
      </c>
      <c r="N1156" s="75">
        <v>583</v>
      </c>
      <c r="O1156" s="79">
        <v>5.4178240740740742E-2</v>
      </c>
      <c r="P1156" s="79">
        <v>8.3108796296296306E-2</v>
      </c>
      <c r="Q1156" s="79">
        <v>0.29044907407407411</v>
      </c>
      <c r="R1156" s="25">
        <v>532</v>
      </c>
      <c r="S1156" s="25">
        <v>65</v>
      </c>
      <c r="T1156" s="79">
        <v>0.10892064198306343</v>
      </c>
      <c r="U1156" s="80">
        <v>1103.7844208333333</v>
      </c>
      <c r="V1156" s="25">
        <v>6</v>
      </c>
      <c r="W1156" s="75">
        <v>31</v>
      </c>
      <c r="X1156" s="81">
        <v>0.96650000000000003</v>
      </c>
      <c r="Y1156" s="80">
        <v>513.18333333333328</v>
      </c>
    </row>
    <row r="1157" spans="1:25" x14ac:dyDescent="0.25">
      <c r="A1157" s="75">
        <f t="shared" si="18"/>
        <v>2022</v>
      </c>
      <c r="B1157" s="76">
        <v>44621</v>
      </c>
      <c r="C1157" s="86">
        <v>44621</v>
      </c>
      <c r="D1157" s="77">
        <v>1588</v>
      </c>
      <c r="E1157" s="80">
        <v>1248</v>
      </c>
      <c r="F1157" s="80">
        <v>689</v>
      </c>
      <c r="G1157" s="78">
        <v>0.39285714285714285</v>
      </c>
      <c r="H1157" s="78">
        <v>0.48214285714285715</v>
      </c>
      <c r="I1157" s="78">
        <v>0.5535714285714286</v>
      </c>
      <c r="J1157" s="75">
        <v>113</v>
      </c>
      <c r="K1157" s="79">
        <v>6.4814814814814822E-3</v>
      </c>
      <c r="L1157" s="79">
        <v>8.2702546296296326E-3</v>
      </c>
      <c r="M1157" s="79">
        <v>1.6631365740740735E-2</v>
      </c>
      <c r="N1157" s="75">
        <v>503</v>
      </c>
      <c r="O1157" s="79">
        <v>8.1203703703703708E-2</v>
      </c>
      <c r="P1157" s="79">
        <v>0.12195717592592593</v>
      </c>
      <c r="Q1157" s="79">
        <v>0.33033564814814803</v>
      </c>
      <c r="R1157" s="25">
        <v>463</v>
      </c>
      <c r="S1157" s="25">
        <v>51</v>
      </c>
      <c r="T1157" s="79">
        <v>8.8034875026709383E-2</v>
      </c>
      <c r="U1157" s="80">
        <v>1049.3394128333332</v>
      </c>
      <c r="V1157" s="25">
        <v>6</v>
      </c>
      <c r="W1157" s="75">
        <v>8</v>
      </c>
      <c r="X1157" s="81">
        <v>0.99239999999999995</v>
      </c>
      <c r="Y1157" s="80">
        <v>609.76666666666665</v>
      </c>
    </row>
    <row r="1158" spans="1:25" x14ac:dyDescent="0.25">
      <c r="A1158" s="75">
        <f t="shared" si="18"/>
        <v>2022</v>
      </c>
      <c r="B1158" s="76">
        <v>44622</v>
      </c>
      <c r="C1158" s="86">
        <v>44622</v>
      </c>
      <c r="D1158" s="77">
        <v>1404</v>
      </c>
      <c r="E1158" s="80">
        <v>1150</v>
      </c>
      <c r="F1158" s="80">
        <v>735</v>
      </c>
      <c r="G1158" s="78">
        <v>0.63043478260869568</v>
      </c>
      <c r="H1158" s="78">
        <v>0.67391304347826086</v>
      </c>
      <c r="I1158" s="78">
        <v>0.70652173913043481</v>
      </c>
      <c r="J1158" s="75">
        <v>92</v>
      </c>
      <c r="K1158" s="79">
        <v>4.5312500000000006E-3</v>
      </c>
      <c r="L1158" s="79">
        <v>5.603587962962963E-3</v>
      </c>
      <c r="M1158" s="79">
        <v>1.4070023148148151E-2</v>
      </c>
      <c r="N1158" s="75">
        <v>549</v>
      </c>
      <c r="O1158" s="79">
        <v>6.7314814814814813E-2</v>
      </c>
      <c r="P1158" s="79">
        <v>9.260185185185188E-2</v>
      </c>
      <c r="Q1158" s="79">
        <v>0.27975694444444466</v>
      </c>
      <c r="R1158" s="25">
        <v>475</v>
      </c>
      <c r="S1158" s="25">
        <v>48</v>
      </c>
      <c r="T1158" s="79">
        <v>8.5055342744530221E-2</v>
      </c>
      <c r="U1158" s="80">
        <v>931.07636433333289</v>
      </c>
      <c r="V1158" s="25">
        <v>6</v>
      </c>
      <c r="W1158" s="75">
        <v>13</v>
      </c>
      <c r="X1158" s="81">
        <v>1.0044333333333333</v>
      </c>
      <c r="Y1158" s="80">
        <v>535.11666666666667</v>
      </c>
    </row>
    <row r="1159" spans="1:25" x14ac:dyDescent="0.25">
      <c r="A1159" s="75">
        <f t="shared" si="18"/>
        <v>2022</v>
      </c>
      <c r="B1159" s="76">
        <v>44623</v>
      </c>
      <c r="C1159" s="86">
        <v>44623</v>
      </c>
      <c r="D1159" s="77">
        <v>1427</v>
      </c>
      <c r="E1159" s="80">
        <v>1192</v>
      </c>
      <c r="F1159" s="80">
        <v>802</v>
      </c>
      <c r="G1159" s="78">
        <v>0.58695652173913049</v>
      </c>
      <c r="H1159" s="78">
        <v>0.64130434782608692</v>
      </c>
      <c r="I1159" s="78">
        <v>0.69565217391304346</v>
      </c>
      <c r="J1159" s="75">
        <v>93</v>
      </c>
      <c r="K1159" s="79">
        <v>4.7569444444444447E-3</v>
      </c>
      <c r="L1159" s="79">
        <v>6.3379629629629636E-3</v>
      </c>
      <c r="M1159" s="79">
        <v>1.2787037037037045E-2</v>
      </c>
      <c r="N1159" s="75">
        <v>614</v>
      </c>
      <c r="O1159" s="79">
        <v>4.6336805555555555E-2</v>
      </c>
      <c r="P1159" s="79">
        <v>6.8623263888888883E-2</v>
      </c>
      <c r="Q1159" s="79">
        <v>0.23116608796296309</v>
      </c>
      <c r="R1159" s="25">
        <v>505</v>
      </c>
      <c r="S1159" s="25">
        <v>75</v>
      </c>
      <c r="T1159" s="79">
        <v>7.9577501691919197E-2</v>
      </c>
      <c r="U1159" s="80">
        <v>723.48720333333358</v>
      </c>
      <c r="V1159" s="25">
        <v>5</v>
      </c>
      <c r="W1159" s="75">
        <v>0</v>
      </c>
      <c r="X1159" s="81">
        <v>0.99630000000000007</v>
      </c>
      <c r="Y1159" s="80">
        <v>557.31666666666661</v>
      </c>
    </row>
    <row r="1160" spans="1:25" x14ac:dyDescent="0.25">
      <c r="A1160" s="75">
        <f t="shared" si="18"/>
        <v>2022</v>
      </c>
      <c r="B1160" s="76">
        <v>44624</v>
      </c>
      <c r="C1160" s="86">
        <v>44624</v>
      </c>
      <c r="D1160" s="77">
        <v>1473</v>
      </c>
      <c r="E1160" s="80">
        <v>1190</v>
      </c>
      <c r="F1160" s="80">
        <v>691</v>
      </c>
      <c r="G1160" s="78">
        <v>0.6</v>
      </c>
      <c r="H1160" s="78">
        <v>0.66666666666666663</v>
      </c>
      <c r="I1160" s="78">
        <v>0.72222222222222221</v>
      </c>
      <c r="J1160" s="75">
        <v>90</v>
      </c>
      <c r="K1160" s="79">
        <v>4.7280092592592599E-3</v>
      </c>
      <c r="L1160" s="79">
        <v>6.0804398148148154E-3</v>
      </c>
      <c r="M1160" s="79">
        <v>1.2642939814814813E-2</v>
      </c>
      <c r="N1160" s="75">
        <v>522</v>
      </c>
      <c r="O1160" s="79">
        <v>5.9340277777777783E-2</v>
      </c>
      <c r="P1160" s="79">
        <v>9.4436342592592606E-2</v>
      </c>
      <c r="Q1160" s="79">
        <v>0.26884027777777775</v>
      </c>
      <c r="R1160" s="25">
        <v>460</v>
      </c>
      <c r="S1160" s="25">
        <v>61</v>
      </c>
      <c r="T1160" s="79">
        <v>6.6132036153628088E-2</v>
      </c>
      <c r="U1160" s="80">
        <v>735.80553099999963</v>
      </c>
      <c r="V1160" s="25">
        <v>6</v>
      </c>
      <c r="W1160" s="75">
        <v>2</v>
      </c>
      <c r="X1160" s="81">
        <v>0.94853333333333334</v>
      </c>
      <c r="Y1160" s="80">
        <v>534.58333333333337</v>
      </c>
    </row>
    <row r="1161" spans="1:25" x14ac:dyDescent="0.25">
      <c r="A1161" s="75">
        <f t="shared" si="18"/>
        <v>2022</v>
      </c>
      <c r="B1161" s="76">
        <v>44625</v>
      </c>
      <c r="C1161" s="86">
        <v>44625</v>
      </c>
      <c r="D1161" s="77">
        <v>1534</v>
      </c>
      <c r="E1161" s="80">
        <v>1226</v>
      </c>
      <c r="F1161" s="80">
        <v>754</v>
      </c>
      <c r="G1161" s="78">
        <v>0.55963302752293576</v>
      </c>
      <c r="H1161" s="78">
        <v>0.60550458715596334</v>
      </c>
      <c r="I1161" s="78">
        <v>0.65137614678899081</v>
      </c>
      <c r="J1161" s="75">
        <v>109</v>
      </c>
      <c r="K1161" s="79">
        <v>5.0694444444444441E-3</v>
      </c>
      <c r="L1161" s="79">
        <v>6.8495370370370377E-3</v>
      </c>
      <c r="M1161" s="79">
        <v>1.6384259259259255E-2</v>
      </c>
      <c r="N1161" s="75">
        <v>569</v>
      </c>
      <c r="O1161" s="79">
        <v>4.6296296296296301E-2</v>
      </c>
      <c r="P1161" s="79">
        <v>6.6831018518518526E-2</v>
      </c>
      <c r="Q1161" s="79">
        <v>0.2383217592592593</v>
      </c>
      <c r="R1161" s="25">
        <v>473</v>
      </c>
      <c r="S1161" s="25">
        <v>64</v>
      </c>
      <c r="T1161" s="79">
        <v>6.875545222772278E-2</v>
      </c>
      <c r="U1161" s="80">
        <v>598.43164583333316</v>
      </c>
      <c r="V1161" s="25">
        <v>6</v>
      </c>
      <c r="W1161" s="75">
        <v>8</v>
      </c>
      <c r="X1161" s="81">
        <v>0.86743333333333317</v>
      </c>
      <c r="Y1161" s="80">
        <v>428.84999999999997</v>
      </c>
    </row>
    <row r="1162" spans="1:25" x14ac:dyDescent="0.25">
      <c r="A1162" s="75">
        <f t="shared" si="18"/>
        <v>2022</v>
      </c>
      <c r="B1162" s="76">
        <v>44626</v>
      </c>
      <c r="C1162" s="86">
        <v>44626</v>
      </c>
      <c r="D1162" s="77">
        <v>1658</v>
      </c>
      <c r="E1162" s="80">
        <v>1293</v>
      </c>
      <c r="F1162" s="80">
        <v>748</v>
      </c>
      <c r="G1162" s="78">
        <v>0.58715596330275233</v>
      </c>
      <c r="H1162" s="78">
        <v>0.64220183486238536</v>
      </c>
      <c r="I1162" s="78">
        <v>0.68807339449541283</v>
      </c>
      <c r="J1162" s="75">
        <v>109</v>
      </c>
      <c r="K1162" s="79">
        <v>4.5717592592592589E-3</v>
      </c>
      <c r="L1162" s="79">
        <v>6.4050925925925933E-3</v>
      </c>
      <c r="M1162" s="79">
        <v>1.5921296296296284E-2</v>
      </c>
      <c r="N1162" s="75">
        <v>582</v>
      </c>
      <c r="O1162" s="79">
        <v>5.7957175925925933E-2</v>
      </c>
      <c r="P1162" s="79">
        <v>8.2567129629629643E-2</v>
      </c>
      <c r="Q1162" s="79">
        <v>0.24357060185185123</v>
      </c>
      <c r="R1162" s="25">
        <v>452</v>
      </c>
      <c r="S1162" s="25">
        <v>63</v>
      </c>
      <c r="T1162" s="79">
        <v>8.8599487323180445E-2</v>
      </c>
      <c r="U1162" s="80">
        <v>847.73581000000001</v>
      </c>
      <c r="V1162" s="25">
        <v>6</v>
      </c>
      <c r="W1162" s="75">
        <v>1</v>
      </c>
      <c r="X1162" s="81">
        <v>0.89736666666666665</v>
      </c>
      <c r="Y1162" s="80">
        <v>506.36666666666667</v>
      </c>
    </row>
    <row r="1163" spans="1:25" x14ac:dyDescent="0.25">
      <c r="A1163" s="75">
        <f t="shared" si="18"/>
        <v>2022</v>
      </c>
      <c r="B1163" s="76">
        <v>44627</v>
      </c>
      <c r="C1163" s="86">
        <v>44627</v>
      </c>
      <c r="D1163" s="77">
        <v>1535</v>
      </c>
      <c r="E1163" s="80">
        <v>1199</v>
      </c>
      <c r="F1163" s="80">
        <v>765</v>
      </c>
      <c r="G1163" s="78">
        <v>0.49</v>
      </c>
      <c r="H1163" s="78">
        <v>0.54</v>
      </c>
      <c r="I1163" s="78">
        <v>0.59</v>
      </c>
      <c r="J1163" s="75">
        <v>100</v>
      </c>
      <c r="K1163" s="79">
        <v>5.688657407407407E-3</v>
      </c>
      <c r="L1163" s="79">
        <v>7.5908564814814831E-3</v>
      </c>
      <c r="M1163" s="79">
        <v>2.0486689814814815E-2</v>
      </c>
      <c r="N1163" s="75">
        <v>569</v>
      </c>
      <c r="O1163" s="79">
        <v>6.4733796296296303E-2</v>
      </c>
      <c r="P1163" s="79">
        <v>9.1731481481481483E-2</v>
      </c>
      <c r="Q1163" s="79">
        <v>0.24957638888888897</v>
      </c>
      <c r="R1163" s="25">
        <v>490</v>
      </c>
      <c r="S1163" s="25">
        <v>81</v>
      </c>
      <c r="T1163" s="79">
        <v>8.3026965062862668E-2</v>
      </c>
      <c r="U1163" s="80">
        <v>902.5285926666669</v>
      </c>
      <c r="V1163" s="25">
        <v>5</v>
      </c>
      <c r="W1163" s="75">
        <v>2</v>
      </c>
      <c r="X1163" s="81">
        <v>0.94709999999999994</v>
      </c>
      <c r="Y1163" s="80">
        <v>581.7166666666667</v>
      </c>
    </row>
    <row r="1164" spans="1:25" x14ac:dyDescent="0.25">
      <c r="A1164" s="75">
        <f t="shared" si="18"/>
        <v>2022</v>
      </c>
      <c r="B1164" s="76">
        <v>44628</v>
      </c>
      <c r="C1164" s="86">
        <v>44628</v>
      </c>
      <c r="D1164" s="77">
        <v>1445</v>
      </c>
      <c r="E1164" s="80">
        <v>1206</v>
      </c>
      <c r="F1164" s="80">
        <v>812</v>
      </c>
      <c r="G1164" s="78">
        <v>0.5544554455445545</v>
      </c>
      <c r="H1164" s="78">
        <v>0.61386138613861385</v>
      </c>
      <c r="I1164" s="78">
        <v>0.70297029702970293</v>
      </c>
      <c r="J1164" s="75">
        <v>102</v>
      </c>
      <c r="K1164" s="79">
        <v>5.1099537037037042E-3</v>
      </c>
      <c r="L1164" s="79">
        <v>6.4814814814814822E-3</v>
      </c>
      <c r="M1164" s="79">
        <v>1.7476851851851855E-2</v>
      </c>
      <c r="N1164" s="75">
        <v>605</v>
      </c>
      <c r="O1164" s="79">
        <v>5.4525462962962963E-2</v>
      </c>
      <c r="P1164" s="79">
        <v>7.8754629629629633E-2</v>
      </c>
      <c r="Q1164" s="79">
        <v>0.23507407407407377</v>
      </c>
      <c r="R1164" s="25">
        <v>531</v>
      </c>
      <c r="S1164" s="25">
        <v>66</v>
      </c>
      <c r="T1164" s="79">
        <v>6.6329041427203084E-2</v>
      </c>
      <c r="U1164" s="80">
        <v>649.08080550000011</v>
      </c>
      <c r="V1164" s="25">
        <v>5</v>
      </c>
      <c r="W1164" s="75">
        <v>0</v>
      </c>
      <c r="X1164" s="81">
        <v>0.96223333333333327</v>
      </c>
      <c r="Y1164" s="80">
        <v>548.26666666666665</v>
      </c>
    </row>
    <row r="1165" spans="1:25" x14ac:dyDescent="0.25">
      <c r="A1165" s="75">
        <f t="shared" si="18"/>
        <v>2022</v>
      </c>
      <c r="B1165" s="76">
        <v>44629</v>
      </c>
      <c r="C1165" s="86">
        <v>44629</v>
      </c>
      <c r="D1165" s="77">
        <v>1437</v>
      </c>
      <c r="E1165" s="80">
        <v>1181</v>
      </c>
      <c r="F1165" s="80">
        <v>787</v>
      </c>
      <c r="G1165" s="78">
        <v>0.5714285714285714</v>
      </c>
      <c r="H1165" s="78">
        <v>0.63265306122448983</v>
      </c>
      <c r="I1165" s="78">
        <v>0.72448979591836737</v>
      </c>
      <c r="J1165" s="75">
        <v>99</v>
      </c>
      <c r="K1165" s="79">
        <v>4.6527777777777782E-3</v>
      </c>
      <c r="L1165" s="79">
        <v>6.4265046296296301E-3</v>
      </c>
      <c r="M1165" s="79">
        <v>1.3128472222222217E-2</v>
      </c>
      <c r="N1165" s="75">
        <v>590</v>
      </c>
      <c r="O1165" s="79">
        <v>5.2019675925925928E-2</v>
      </c>
      <c r="P1165" s="79">
        <v>7.9523148148148162E-2</v>
      </c>
      <c r="Q1165" s="79">
        <v>0.21869849537036992</v>
      </c>
      <c r="R1165" s="25">
        <v>520</v>
      </c>
      <c r="S1165" s="25">
        <v>65</v>
      </c>
      <c r="T1165" s="79">
        <v>6.7743010228452763E-2</v>
      </c>
      <c r="U1165" s="80">
        <v>699.20136450000007</v>
      </c>
      <c r="V1165" s="25">
        <v>4</v>
      </c>
      <c r="W1165" s="75">
        <v>0</v>
      </c>
      <c r="X1165" s="81">
        <v>0.94476666666666664</v>
      </c>
      <c r="Y1165" s="80">
        <v>554.73333333333335</v>
      </c>
    </row>
    <row r="1166" spans="1:25" x14ac:dyDescent="0.25">
      <c r="A1166" s="75">
        <f t="shared" si="18"/>
        <v>2022</v>
      </c>
      <c r="B1166" s="76">
        <v>44630</v>
      </c>
      <c r="C1166" s="86">
        <v>44630</v>
      </c>
      <c r="D1166" s="77">
        <v>1444</v>
      </c>
      <c r="E1166" s="80">
        <v>1220</v>
      </c>
      <c r="F1166" s="80">
        <v>793</v>
      </c>
      <c r="G1166" s="78">
        <v>0.53703703703703709</v>
      </c>
      <c r="H1166" s="78">
        <v>0.58333333333333337</v>
      </c>
      <c r="I1166" s="78">
        <v>0.62037037037037035</v>
      </c>
      <c r="J1166" s="75">
        <v>108</v>
      </c>
      <c r="K1166" s="79">
        <v>5.115740740740741E-3</v>
      </c>
      <c r="L1166" s="79">
        <v>7.0434027777777778E-3</v>
      </c>
      <c r="M1166" s="79">
        <v>1.3252893518518515E-2</v>
      </c>
      <c r="N1166" s="75">
        <v>595</v>
      </c>
      <c r="O1166" s="79">
        <v>4.8750000000000002E-2</v>
      </c>
      <c r="P1166" s="79">
        <v>7.1685185185185199E-2</v>
      </c>
      <c r="Q1166" s="79">
        <v>0.18791550925925918</v>
      </c>
      <c r="R1166" s="25">
        <v>519</v>
      </c>
      <c r="S1166" s="25">
        <v>79</v>
      </c>
      <c r="T1166" s="79">
        <v>6.9168460752607325E-2</v>
      </c>
      <c r="U1166" s="80">
        <v>713.23470016666658</v>
      </c>
      <c r="V1166" s="25">
        <v>5</v>
      </c>
      <c r="W1166" s="75">
        <v>1</v>
      </c>
      <c r="X1166" s="81">
        <v>0.95963333333333323</v>
      </c>
      <c r="Y1166" s="80">
        <v>537</v>
      </c>
    </row>
    <row r="1167" spans="1:25" x14ac:dyDescent="0.25">
      <c r="A1167" s="75">
        <f t="shared" si="18"/>
        <v>2022</v>
      </c>
      <c r="B1167" s="76">
        <v>44631</v>
      </c>
      <c r="C1167" s="86">
        <v>44631</v>
      </c>
      <c r="D1167" s="77">
        <v>1481</v>
      </c>
      <c r="E1167" s="80">
        <v>1254</v>
      </c>
      <c r="F1167" s="80">
        <v>801</v>
      </c>
      <c r="G1167" s="78">
        <v>0.49557522123893805</v>
      </c>
      <c r="H1167" s="78">
        <v>0.58407079646017701</v>
      </c>
      <c r="I1167" s="78">
        <v>0.65486725663716816</v>
      </c>
      <c r="J1167" s="75">
        <v>113</v>
      </c>
      <c r="K1167" s="79">
        <v>5.5671296296296302E-3</v>
      </c>
      <c r="L1167" s="79">
        <v>6.8611111111111121E-3</v>
      </c>
      <c r="M1167" s="79">
        <v>1.3499999999999998E-2</v>
      </c>
      <c r="N1167" s="75">
        <v>567</v>
      </c>
      <c r="O1167" s="79">
        <v>5.8564814814814813E-2</v>
      </c>
      <c r="P1167" s="79">
        <v>8.4237268518518524E-2</v>
      </c>
      <c r="Q1167" s="79">
        <v>0.32079745370370227</v>
      </c>
      <c r="R1167" s="25">
        <v>516</v>
      </c>
      <c r="S1167" s="25">
        <v>66</v>
      </c>
      <c r="T1167" s="79">
        <v>7.0897692428315395E-2</v>
      </c>
      <c r="U1167" s="80">
        <v>720.37691800000005</v>
      </c>
      <c r="V1167" s="25">
        <v>5</v>
      </c>
      <c r="W1167" s="75">
        <v>6</v>
      </c>
      <c r="X1167" s="81">
        <v>0.87706666666666677</v>
      </c>
      <c r="Y1167" s="80">
        <v>478.01666666666665</v>
      </c>
    </row>
    <row r="1168" spans="1:25" x14ac:dyDescent="0.25">
      <c r="A1168" s="75">
        <f t="shared" si="18"/>
        <v>2022</v>
      </c>
      <c r="B1168" s="76">
        <v>44632</v>
      </c>
      <c r="C1168" s="86">
        <v>44632</v>
      </c>
      <c r="D1168" s="77">
        <v>1844</v>
      </c>
      <c r="E1168" s="80">
        <v>1358</v>
      </c>
      <c r="F1168" s="80">
        <v>763</v>
      </c>
      <c r="G1168" s="78">
        <v>0.49101796407185627</v>
      </c>
      <c r="H1168" s="78">
        <v>0.55089820359281438</v>
      </c>
      <c r="I1168" s="78">
        <v>0.59281437125748504</v>
      </c>
      <c r="J1168" s="75">
        <v>167</v>
      </c>
      <c r="K1168" s="79">
        <v>5.6828703703703711E-3</v>
      </c>
      <c r="L1168" s="79">
        <v>7.7546296296296295E-3</v>
      </c>
      <c r="M1168" s="79">
        <v>1.8598379629629631E-2</v>
      </c>
      <c r="N1168" s="75">
        <v>541</v>
      </c>
      <c r="O1168" s="79">
        <v>8.2743055555555556E-2</v>
      </c>
      <c r="P1168" s="79">
        <v>0.11353009259259259</v>
      </c>
      <c r="Q1168" s="79">
        <v>0.29965277777777777</v>
      </c>
      <c r="R1168" s="25">
        <v>477</v>
      </c>
      <c r="S1168" s="25">
        <v>62</v>
      </c>
      <c r="T1168" s="79">
        <v>6.3715860288565254E-2</v>
      </c>
      <c r="U1168" s="80">
        <v>618.04497900000001</v>
      </c>
      <c r="V1168" s="25">
        <v>6</v>
      </c>
      <c r="W1168" s="75">
        <v>15</v>
      </c>
      <c r="X1168" s="81">
        <v>0.8471333333333334</v>
      </c>
      <c r="Y1168" s="80">
        <v>494.8</v>
      </c>
    </row>
    <row r="1169" spans="1:25" x14ac:dyDescent="0.25">
      <c r="A1169" s="75">
        <f t="shared" si="18"/>
        <v>2022</v>
      </c>
      <c r="B1169" s="76">
        <v>44633</v>
      </c>
      <c r="C1169" s="86">
        <v>44633</v>
      </c>
      <c r="D1169" s="77">
        <v>1854</v>
      </c>
      <c r="E1169" s="80">
        <v>1338</v>
      </c>
      <c r="F1169" s="80">
        <v>728</v>
      </c>
      <c r="G1169" s="78">
        <v>0.48062015503875971</v>
      </c>
      <c r="H1169" s="78">
        <v>0.5736434108527132</v>
      </c>
      <c r="I1169" s="78">
        <v>0.65891472868217049</v>
      </c>
      <c r="J1169" s="75">
        <v>129</v>
      </c>
      <c r="K1169" s="79">
        <v>5.6712962962962958E-3</v>
      </c>
      <c r="L1169" s="79">
        <v>6.7893518518518528E-3</v>
      </c>
      <c r="M1169" s="79">
        <v>1.8553240740740742E-2</v>
      </c>
      <c r="N1169" s="75">
        <v>549</v>
      </c>
      <c r="O1169" s="79">
        <v>9.3796296296296294E-2</v>
      </c>
      <c r="P1169" s="79">
        <v>0.13353009259259258</v>
      </c>
      <c r="Q1169" s="79">
        <v>0.38218750000000012</v>
      </c>
      <c r="R1169" s="25">
        <v>470</v>
      </c>
      <c r="S1169" s="25">
        <v>52</v>
      </c>
      <c r="T1169" s="79">
        <v>9.6806529193899815E-2</v>
      </c>
      <c r="U1169" s="80">
        <v>979.24831216666689</v>
      </c>
      <c r="V1169" s="25">
        <v>7</v>
      </c>
      <c r="W1169" s="75">
        <v>36</v>
      </c>
      <c r="X1169" s="81">
        <v>0.91380000000000006</v>
      </c>
      <c r="Y1169" s="80">
        <v>433.15</v>
      </c>
    </row>
    <row r="1170" spans="1:25" x14ac:dyDescent="0.25">
      <c r="A1170" s="75">
        <f t="shared" si="18"/>
        <v>2022</v>
      </c>
      <c r="B1170" s="76">
        <v>44634</v>
      </c>
      <c r="C1170" s="86">
        <v>44634</v>
      </c>
      <c r="D1170" s="77">
        <v>1812</v>
      </c>
      <c r="E1170" s="80">
        <v>1296</v>
      </c>
      <c r="F1170" s="80">
        <v>666</v>
      </c>
      <c r="G1170" s="78">
        <v>0.45454545454545453</v>
      </c>
      <c r="H1170" s="78">
        <v>0.53787878787878785</v>
      </c>
      <c r="I1170" s="78">
        <v>0.60606060606060608</v>
      </c>
      <c r="J1170" s="75">
        <v>132</v>
      </c>
      <c r="K1170" s="79">
        <v>6.030092592592593E-3</v>
      </c>
      <c r="L1170" s="79">
        <v>7.7268518518518537E-3</v>
      </c>
      <c r="M1170" s="79">
        <v>1.577604166666665E-2</v>
      </c>
      <c r="N1170" s="75">
        <v>456</v>
      </c>
      <c r="O1170" s="79">
        <v>9.9565972222222229E-2</v>
      </c>
      <c r="P1170" s="79">
        <v>0.14743344907407407</v>
      </c>
      <c r="Q1170" s="79">
        <v>0.39048032407407413</v>
      </c>
      <c r="R1170" s="25">
        <v>428</v>
      </c>
      <c r="S1170" s="25">
        <v>50</v>
      </c>
      <c r="T1170" s="79">
        <v>0.10893272061170212</v>
      </c>
      <c r="U1170" s="80">
        <v>1026.4383188333334</v>
      </c>
      <c r="V1170" s="25">
        <v>7</v>
      </c>
      <c r="W1170" s="75">
        <v>13</v>
      </c>
      <c r="X1170" s="81">
        <v>0.92820000000000003</v>
      </c>
      <c r="Y1170" s="80">
        <v>594.68333333333328</v>
      </c>
    </row>
    <row r="1171" spans="1:25" x14ac:dyDescent="0.25">
      <c r="A1171" s="75">
        <f t="shared" si="18"/>
        <v>2022</v>
      </c>
      <c r="B1171" s="76">
        <v>44635</v>
      </c>
      <c r="C1171" s="86">
        <v>44635</v>
      </c>
      <c r="D1171" s="77">
        <v>1670</v>
      </c>
      <c r="E1171" s="80">
        <v>1307</v>
      </c>
      <c r="F1171" s="80">
        <v>731</v>
      </c>
      <c r="G1171" s="78">
        <v>0.53030303030303028</v>
      </c>
      <c r="H1171" s="78">
        <v>0.59848484848484851</v>
      </c>
      <c r="I1171" s="78">
        <v>0.66666666666666663</v>
      </c>
      <c r="J1171" s="75">
        <v>132</v>
      </c>
      <c r="K1171" s="79">
        <v>5.0000000000000001E-3</v>
      </c>
      <c r="L1171" s="79">
        <v>6.8078703703703704E-3</v>
      </c>
      <c r="M1171" s="79">
        <v>1.6395833333333328E-2</v>
      </c>
      <c r="N1171" s="75">
        <v>528</v>
      </c>
      <c r="O1171" s="79">
        <v>7.6730324074074083E-2</v>
      </c>
      <c r="P1171" s="79">
        <v>0.10597280092592594</v>
      </c>
      <c r="Q1171" s="79">
        <v>0.30459664351851851</v>
      </c>
      <c r="R1171" s="25">
        <v>475</v>
      </c>
      <c r="S1171" s="25">
        <v>63</v>
      </c>
      <c r="T1171" s="79">
        <v>8.0001766803675115E-2</v>
      </c>
      <c r="U1171" s="80">
        <v>814.40691966666668</v>
      </c>
      <c r="V1171" s="25">
        <v>7</v>
      </c>
      <c r="W1171" s="75">
        <v>10</v>
      </c>
      <c r="X1171" s="81">
        <v>0.95789999999999997</v>
      </c>
      <c r="Y1171" s="80">
        <v>558.2166666666667</v>
      </c>
    </row>
    <row r="1172" spans="1:25" x14ac:dyDescent="0.25">
      <c r="A1172" s="75">
        <f t="shared" si="18"/>
        <v>2022</v>
      </c>
      <c r="B1172" s="76">
        <v>44636</v>
      </c>
      <c r="C1172" s="86">
        <v>44636</v>
      </c>
      <c r="D1172" s="77">
        <v>1466</v>
      </c>
      <c r="E1172" s="80">
        <v>1146</v>
      </c>
      <c r="F1172" s="80">
        <v>738</v>
      </c>
      <c r="G1172" s="78">
        <v>0.47457627118644069</v>
      </c>
      <c r="H1172" s="78">
        <v>0.55084745762711862</v>
      </c>
      <c r="I1172" s="78">
        <v>0.63559322033898302</v>
      </c>
      <c r="J1172" s="75">
        <v>118</v>
      </c>
      <c r="K1172" s="79">
        <v>5.9548611111111104E-3</v>
      </c>
      <c r="L1172" s="79">
        <v>7.2280092592592595E-3</v>
      </c>
      <c r="M1172" s="79">
        <v>1.6649884259259257E-2</v>
      </c>
      <c r="N1172" s="75">
        <v>528</v>
      </c>
      <c r="O1172" s="79">
        <v>6.4039351851851861E-2</v>
      </c>
      <c r="P1172" s="79">
        <v>9.561747685185186E-2</v>
      </c>
      <c r="Q1172" s="79">
        <v>0.39303993055555553</v>
      </c>
      <c r="R1172" s="25">
        <v>476</v>
      </c>
      <c r="S1172" s="25">
        <v>65</v>
      </c>
      <c r="T1172" s="79">
        <v>7.3340601326375293E-2</v>
      </c>
      <c r="U1172" s="80">
        <v>803.13331099999971</v>
      </c>
      <c r="V1172" s="25">
        <v>7</v>
      </c>
      <c r="W1172" s="75">
        <v>5</v>
      </c>
      <c r="X1172" s="81">
        <v>0.95543333333333325</v>
      </c>
      <c r="Y1172" s="80">
        <v>592.06666666666661</v>
      </c>
    </row>
    <row r="1173" spans="1:25" x14ac:dyDescent="0.25">
      <c r="A1173" s="75">
        <f t="shared" si="18"/>
        <v>2022</v>
      </c>
      <c r="B1173" s="76">
        <v>44637</v>
      </c>
      <c r="C1173" s="86">
        <v>44637</v>
      </c>
      <c r="D1173" s="77">
        <v>1676</v>
      </c>
      <c r="E1173" s="80">
        <v>1287</v>
      </c>
      <c r="F1173" s="80">
        <v>760</v>
      </c>
      <c r="G1173" s="78">
        <v>0.53846153846153844</v>
      </c>
      <c r="H1173" s="78">
        <v>0.64102564102564108</v>
      </c>
      <c r="I1173" s="78">
        <v>0.70085470085470081</v>
      </c>
      <c r="J1173" s="75">
        <v>117</v>
      </c>
      <c r="K1173" s="79">
        <v>4.6296296296296302E-3</v>
      </c>
      <c r="L1173" s="79">
        <v>6.3356481481481493E-3</v>
      </c>
      <c r="M1173" s="79">
        <v>1.4541666666666666E-2</v>
      </c>
      <c r="N1173" s="75">
        <v>557</v>
      </c>
      <c r="O1173" s="79">
        <v>7.076388888888889E-2</v>
      </c>
      <c r="P1173" s="79">
        <v>0.1005162037037037</v>
      </c>
      <c r="Q1173" s="79">
        <v>0.24151620370370352</v>
      </c>
      <c r="R1173" s="25">
        <v>500</v>
      </c>
      <c r="S1173" s="25">
        <v>74</v>
      </c>
      <c r="T1173" s="79">
        <v>8.1770058073579302E-2</v>
      </c>
      <c r="U1173" s="80">
        <v>809.51998033333336</v>
      </c>
      <c r="V1173" s="25">
        <v>6</v>
      </c>
      <c r="W1173" s="75">
        <v>5</v>
      </c>
      <c r="X1173" s="81">
        <v>0.94946666666666657</v>
      </c>
      <c r="Y1173" s="80">
        <v>500.13333333333333</v>
      </c>
    </row>
    <row r="1174" spans="1:25" x14ac:dyDescent="0.25">
      <c r="A1174" s="75">
        <f t="shared" si="18"/>
        <v>2022</v>
      </c>
      <c r="B1174" s="76">
        <v>44638</v>
      </c>
      <c r="C1174" s="86">
        <v>44638</v>
      </c>
      <c r="D1174" s="77">
        <v>1558</v>
      </c>
      <c r="E1174" s="80">
        <v>1253</v>
      </c>
      <c r="F1174" s="80">
        <v>769</v>
      </c>
      <c r="G1174" s="78">
        <v>0.53153153153153154</v>
      </c>
      <c r="H1174" s="78">
        <v>0.56756756756756754</v>
      </c>
      <c r="I1174" s="78">
        <v>0.5855855855855856</v>
      </c>
      <c r="J1174" s="75">
        <v>111</v>
      </c>
      <c r="K1174" s="79">
        <v>5.2314814814814819E-3</v>
      </c>
      <c r="L1174" s="79">
        <v>7.7372685185185183E-3</v>
      </c>
      <c r="M1174" s="79">
        <v>1.9623842592592592E-2</v>
      </c>
      <c r="N1174" s="75">
        <v>557</v>
      </c>
      <c r="O1174" s="79">
        <v>7.7881944444444448E-2</v>
      </c>
      <c r="P1174" s="79">
        <v>0.1077638888888889</v>
      </c>
      <c r="Q1174" s="79">
        <v>0.25329398148148113</v>
      </c>
      <c r="R1174" s="25">
        <v>491</v>
      </c>
      <c r="S1174" s="25">
        <v>75</v>
      </c>
      <c r="T1174" s="79">
        <v>7.6190091061185475E-2</v>
      </c>
      <c r="U1174" s="80">
        <v>785.09664150000026</v>
      </c>
      <c r="V1174" s="25">
        <v>7</v>
      </c>
      <c r="W1174" s="75">
        <v>11</v>
      </c>
      <c r="X1174" s="81">
        <v>0.89763333333333328</v>
      </c>
      <c r="Y1174" s="80">
        <v>506.51666666666665</v>
      </c>
    </row>
    <row r="1175" spans="1:25" x14ac:dyDescent="0.25">
      <c r="A1175" s="75">
        <f t="shared" si="18"/>
        <v>2022</v>
      </c>
      <c r="B1175" s="76">
        <v>44639</v>
      </c>
      <c r="C1175" s="86">
        <v>44639</v>
      </c>
      <c r="D1175" s="77">
        <v>1780</v>
      </c>
      <c r="E1175" s="80">
        <v>1341</v>
      </c>
      <c r="F1175" s="80">
        <v>729</v>
      </c>
      <c r="G1175" s="78">
        <v>0.53191489361702127</v>
      </c>
      <c r="H1175" s="78">
        <v>0.60992907801418439</v>
      </c>
      <c r="I1175" s="78">
        <v>0.64539007092198586</v>
      </c>
      <c r="J1175" s="75">
        <v>141</v>
      </c>
      <c r="K1175" s="79">
        <v>5.2430555555555555E-3</v>
      </c>
      <c r="L1175" s="79">
        <v>7.0023148148148154E-3</v>
      </c>
      <c r="M1175" s="79">
        <v>1.8807870370370371E-2</v>
      </c>
      <c r="N1175" s="75">
        <v>520</v>
      </c>
      <c r="O1175" s="79">
        <v>8.939236111111111E-2</v>
      </c>
      <c r="P1175" s="79">
        <v>0.11887731481481482</v>
      </c>
      <c r="Q1175" s="79">
        <v>0.28383912037037035</v>
      </c>
      <c r="R1175" s="25">
        <v>445</v>
      </c>
      <c r="S1175" s="25">
        <v>52</v>
      </c>
      <c r="T1175" s="79">
        <v>7.1295178036920592E-2</v>
      </c>
      <c r="U1175" s="80">
        <v>690.29914816666667</v>
      </c>
      <c r="V1175" s="25">
        <v>7</v>
      </c>
      <c r="W1175" s="75">
        <v>34</v>
      </c>
      <c r="X1175" s="81">
        <v>0.86269999999999991</v>
      </c>
      <c r="Y1175" s="80">
        <v>466.7833333333333</v>
      </c>
    </row>
    <row r="1176" spans="1:25" x14ac:dyDescent="0.25">
      <c r="A1176" s="75">
        <f t="shared" si="18"/>
        <v>2022</v>
      </c>
      <c r="B1176" s="76">
        <v>44640</v>
      </c>
      <c r="C1176" s="86">
        <v>44640</v>
      </c>
      <c r="D1176" s="77">
        <v>1746</v>
      </c>
      <c r="E1176" s="80">
        <v>1356</v>
      </c>
      <c r="F1176" s="80">
        <v>723</v>
      </c>
      <c r="G1176" s="78">
        <v>0.49285714285714288</v>
      </c>
      <c r="H1176" s="78">
        <v>0.54285714285714282</v>
      </c>
      <c r="I1176" s="78">
        <v>0.59285714285714286</v>
      </c>
      <c r="J1176" s="75">
        <v>140</v>
      </c>
      <c r="K1176" s="79">
        <v>5.6597222222222231E-3</v>
      </c>
      <c r="L1176" s="79">
        <v>7.759837962962964E-3</v>
      </c>
      <c r="M1176" s="79">
        <v>1.5792824074074074E-2</v>
      </c>
      <c r="N1176" s="75">
        <v>500</v>
      </c>
      <c r="O1176" s="79">
        <v>7.8819444444444442E-2</v>
      </c>
      <c r="P1176" s="79">
        <v>0.11775231481481482</v>
      </c>
      <c r="Q1176" s="79">
        <v>0.40544155092592593</v>
      </c>
      <c r="R1176" s="25">
        <v>464</v>
      </c>
      <c r="S1176" s="25">
        <v>49</v>
      </c>
      <c r="T1176" s="79">
        <v>9.097006620101207E-2</v>
      </c>
      <c r="U1176" s="80">
        <v>901.53691716666674</v>
      </c>
      <c r="V1176" s="25">
        <v>7</v>
      </c>
      <c r="W1176" s="75">
        <v>54</v>
      </c>
      <c r="X1176" s="81">
        <v>0.84653333333333336</v>
      </c>
      <c r="Y1176" s="80">
        <v>392.7</v>
      </c>
    </row>
    <row r="1177" spans="1:25" x14ac:dyDescent="0.25">
      <c r="A1177" s="75">
        <f t="shared" si="18"/>
        <v>2022</v>
      </c>
      <c r="B1177" s="76">
        <v>44641</v>
      </c>
      <c r="C1177" s="86">
        <v>44641</v>
      </c>
      <c r="D1177" s="77">
        <v>1654</v>
      </c>
      <c r="E1177" s="80">
        <v>1300</v>
      </c>
      <c r="F1177" s="80">
        <v>647</v>
      </c>
      <c r="G1177" s="78">
        <v>0.46017699115044247</v>
      </c>
      <c r="H1177" s="78">
        <v>0.49557522123893805</v>
      </c>
      <c r="I1177" s="78">
        <v>0.53097345132743368</v>
      </c>
      <c r="J1177" s="75">
        <v>113</v>
      </c>
      <c r="K1177" s="79">
        <v>6.4814814814814822E-3</v>
      </c>
      <c r="L1177" s="79">
        <v>8.2106481481481492E-3</v>
      </c>
      <c r="M1177" s="79">
        <v>1.9479166666666659E-2</v>
      </c>
      <c r="N1177" s="75">
        <v>471</v>
      </c>
      <c r="O1177" s="79">
        <v>8.695601851851853E-2</v>
      </c>
      <c r="P1177" s="79">
        <v>0.11109953703703705</v>
      </c>
      <c r="Q1177" s="79">
        <v>0.30396412037037041</v>
      </c>
      <c r="R1177" s="25">
        <v>398</v>
      </c>
      <c r="S1177" s="25">
        <v>60</v>
      </c>
      <c r="T1177" s="79">
        <v>0.1001358759653712</v>
      </c>
      <c r="U1177" s="80">
        <v>988.63470383333333</v>
      </c>
      <c r="V1177" s="25">
        <v>7</v>
      </c>
      <c r="W1177" s="75">
        <v>11</v>
      </c>
      <c r="X1177" s="81">
        <v>0.8551333333333333</v>
      </c>
      <c r="Y1177" s="80">
        <v>524.25</v>
      </c>
    </row>
    <row r="1178" spans="1:25" x14ac:dyDescent="0.25">
      <c r="A1178" s="75">
        <f t="shared" si="18"/>
        <v>2022</v>
      </c>
      <c r="B1178" s="76">
        <v>44642</v>
      </c>
      <c r="C1178" s="86">
        <v>44642</v>
      </c>
      <c r="D1178" s="77">
        <v>1642</v>
      </c>
      <c r="E1178" s="80">
        <v>1279</v>
      </c>
      <c r="F1178" s="80">
        <v>713</v>
      </c>
      <c r="G1178" s="78">
        <v>0.50485436893203883</v>
      </c>
      <c r="H1178" s="78">
        <v>0.58252427184466016</v>
      </c>
      <c r="I1178" s="78">
        <v>0.59223300970873782</v>
      </c>
      <c r="J1178" s="75">
        <v>103</v>
      </c>
      <c r="K1178" s="79">
        <v>5.5324074074074078E-3</v>
      </c>
      <c r="L1178" s="79">
        <v>7.695601851851851E-3</v>
      </c>
      <c r="M1178" s="79">
        <v>1.6950231481481476E-2</v>
      </c>
      <c r="N1178" s="75">
        <v>526</v>
      </c>
      <c r="O1178" s="79">
        <v>7.7974537037037037E-2</v>
      </c>
      <c r="P1178" s="79">
        <v>0.11418402777777779</v>
      </c>
      <c r="Q1178" s="79">
        <v>0.27927372685185187</v>
      </c>
      <c r="R1178" s="25">
        <v>440</v>
      </c>
      <c r="S1178" s="25">
        <v>68</v>
      </c>
      <c r="T1178" s="79">
        <v>8.4663643654684081E-2</v>
      </c>
      <c r="U1178" s="80">
        <v>753.23081216666674</v>
      </c>
      <c r="V1178" s="25">
        <v>6</v>
      </c>
      <c r="W1178" s="75">
        <v>15</v>
      </c>
      <c r="X1178" s="81">
        <v>0.85943333333333338</v>
      </c>
      <c r="Y1178" s="80">
        <v>492.76666666666665</v>
      </c>
    </row>
    <row r="1179" spans="1:25" x14ac:dyDescent="0.25">
      <c r="A1179" s="75">
        <f t="shared" si="18"/>
        <v>2022</v>
      </c>
      <c r="B1179" s="76">
        <v>44643</v>
      </c>
      <c r="C1179" s="86">
        <v>44643</v>
      </c>
      <c r="D1179" s="77">
        <v>1579</v>
      </c>
      <c r="E1179" s="80">
        <v>1266</v>
      </c>
      <c r="F1179" s="80">
        <v>738</v>
      </c>
      <c r="G1179" s="78">
        <v>0.55555555555555558</v>
      </c>
      <c r="H1179" s="78">
        <v>0.62222222222222223</v>
      </c>
      <c r="I1179" s="78">
        <v>0.64444444444444449</v>
      </c>
      <c r="J1179" s="75">
        <v>90</v>
      </c>
      <c r="K1179" s="79">
        <v>4.8842592592592592E-3</v>
      </c>
      <c r="L1179" s="79">
        <v>7.0462962962962979E-3</v>
      </c>
      <c r="M1179" s="79">
        <v>1.3728009259259258E-2</v>
      </c>
      <c r="N1179" s="75">
        <v>564</v>
      </c>
      <c r="O1179" s="79">
        <v>7.404513888888889E-2</v>
      </c>
      <c r="P1179" s="79">
        <v>0.10670312499999998</v>
      </c>
      <c r="Q1179" s="79">
        <v>0.31893460648148186</v>
      </c>
      <c r="R1179" s="25">
        <v>445</v>
      </c>
      <c r="S1179" s="25">
        <v>51</v>
      </c>
      <c r="T1179" s="79">
        <v>8.7509319400399396E-2</v>
      </c>
      <c r="U1179" s="80">
        <v>748.39802950000035</v>
      </c>
      <c r="V1179" s="25">
        <v>6</v>
      </c>
      <c r="W1179" s="75">
        <v>40</v>
      </c>
      <c r="X1179" s="81">
        <v>0.89723333333333333</v>
      </c>
      <c r="Y1179" s="80">
        <v>526.86666666666667</v>
      </c>
    </row>
    <row r="1180" spans="1:25" x14ac:dyDescent="0.25">
      <c r="A1180" s="75">
        <f t="shared" si="18"/>
        <v>2022</v>
      </c>
      <c r="B1180" s="76">
        <v>44644</v>
      </c>
      <c r="C1180" s="86">
        <v>44644</v>
      </c>
      <c r="D1180" s="77">
        <v>1550</v>
      </c>
      <c r="E1180" s="80">
        <v>1246</v>
      </c>
      <c r="F1180" s="80">
        <v>693</v>
      </c>
      <c r="G1180" s="78">
        <v>0.53271028037383172</v>
      </c>
      <c r="H1180" s="78">
        <v>0.61682242990654201</v>
      </c>
      <c r="I1180" s="78">
        <v>0.67289719626168221</v>
      </c>
      <c r="J1180" s="75">
        <v>107</v>
      </c>
      <c r="K1180" s="79">
        <v>5.4282407407407404E-3</v>
      </c>
      <c r="L1180" s="79">
        <v>6.5474537037037038E-3</v>
      </c>
      <c r="M1180" s="79">
        <v>1.8865740740740714E-2</v>
      </c>
      <c r="N1180" s="75">
        <v>516</v>
      </c>
      <c r="O1180" s="79">
        <v>9.497685185185184E-2</v>
      </c>
      <c r="P1180" s="79">
        <v>0.13475115740740742</v>
      </c>
      <c r="Q1180" s="79">
        <v>0.35324363425925931</v>
      </c>
      <c r="R1180" s="25">
        <v>427</v>
      </c>
      <c r="S1180" s="25">
        <v>59</v>
      </c>
      <c r="T1180" s="79">
        <v>6.945245308988765E-2</v>
      </c>
      <c r="U1180" s="80">
        <v>642.87470283333334</v>
      </c>
      <c r="V1180" s="25">
        <v>7</v>
      </c>
      <c r="W1180" s="75">
        <v>27</v>
      </c>
      <c r="X1180" s="81">
        <v>0.82623333333333326</v>
      </c>
      <c r="Y1180" s="80">
        <v>455.73333333333335</v>
      </c>
    </row>
    <row r="1181" spans="1:25" x14ac:dyDescent="0.25">
      <c r="A1181" s="75">
        <f t="shared" si="18"/>
        <v>2022</v>
      </c>
      <c r="B1181" s="76">
        <v>44645</v>
      </c>
      <c r="C1181" s="86">
        <v>44645</v>
      </c>
      <c r="D1181" s="77">
        <v>1694</v>
      </c>
      <c r="E1181" s="80">
        <v>1264</v>
      </c>
      <c r="F1181" s="80">
        <v>675</v>
      </c>
      <c r="G1181" s="78">
        <v>0.46363636363636362</v>
      </c>
      <c r="H1181" s="78">
        <v>0.5</v>
      </c>
      <c r="I1181" s="78">
        <v>0.57272727272727275</v>
      </c>
      <c r="J1181" s="75">
        <v>110</v>
      </c>
      <c r="K1181" s="79">
        <v>6.2326388888888891E-3</v>
      </c>
      <c r="L1181" s="79">
        <v>7.4467592592592589E-3</v>
      </c>
      <c r="M1181" s="79">
        <v>1.4783564814814815E-2</v>
      </c>
      <c r="N1181" s="75">
        <v>492</v>
      </c>
      <c r="O1181" s="79">
        <v>8.7060185185185185E-2</v>
      </c>
      <c r="P1181" s="79">
        <v>0.14067997685185188</v>
      </c>
      <c r="Q1181" s="79">
        <v>0.38922916666666668</v>
      </c>
      <c r="R1181" s="25">
        <v>446</v>
      </c>
      <c r="S1181" s="25">
        <v>44</v>
      </c>
      <c r="T1181" s="79">
        <v>7.267339001225491E-2</v>
      </c>
      <c r="U1181" s="80">
        <v>651.64164800000003</v>
      </c>
      <c r="V1181" s="25">
        <v>7</v>
      </c>
      <c r="W1181" s="75">
        <v>20</v>
      </c>
      <c r="X1181" s="81">
        <v>0.79316666666666658</v>
      </c>
      <c r="Y1181" s="80">
        <v>528.51666666666665</v>
      </c>
    </row>
    <row r="1182" spans="1:25" x14ac:dyDescent="0.25">
      <c r="A1182" s="75">
        <f t="shared" si="18"/>
        <v>2022</v>
      </c>
      <c r="B1182" s="76">
        <v>44646</v>
      </c>
      <c r="C1182" s="86">
        <v>44646</v>
      </c>
      <c r="D1182" s="77">
        <v>1774</v>
      </c>
      <c r="E1182" s="80">
        <v>1305</v>
      </c>
      <c r="F1182" s="80">
        <v>681</v>
      </c>
      <c r="G1182" s="78">
        <v>0.47183098591549294</v>
      </c>
      <c r="H1182" s="78">
        <v>0.54929577464788737</v>
      </c>
      <c r="I1182" s="78">
        <v>0.58450704225352113</v>
      </c>
      <c r="J1182" s="75">
        <v>143</v>
      </c>
      <c r="K1182" s="79">
        <v>5.8101851851851856E-3</v>
      </c>
      <c r="L1182" s="79">
        <v>7.4670138888888902E-3</v>
      </c>
      <c r="M1182" s="79">
        <v>1.7895833333333326E-2</v>
      </c>
      <c r="N1182" s="75">
        <v>481</v>
      </c>
      <c r="O1182" s="79">
        <v>9.2361111111111116E-2</v>
      </c>
      <c r="P1182" s="79">
        <v>0.14114583333333333</v>
      </c>
      <c r="Q1182" s="79">
        <v>0.36193287037037036</v>
      </c>
      <c r="R1182" s="25">
        <v>408</v>
      </c>
      <c r="S1182" s="25">
        <v>57</v>
      </c>
      <c r="T1182" s="79">
        <v>6.4899996650326808E-2</v>
      </c>
      <c r="U1182" s="80">
        <v>553.46886700000005</v>
      </c>
      <c r="V1182" s="25">
        <v>7</v>
      </c>
      <c r="W1182" s="75">
        <v>24</v>
      </c>
      <c r="X1182" s="81">
        <v>0.72976666666666679</v>
      </c>
      <c r="Y1182" s="80">
        <v>452.31666666666666</v>
      </c>
    </row>
    <row r="1183" spans="1:25" x14ac:dyDescent="0.25">
      <c r="A1183" s="75">
        <f t="shared" si="18"/>
        <v>2022</v>
      </c>
      <c r="B1183" s="76">
        <v>44647</v>
      </c>
      <c r="C1183" s="86">
        <v>44647</v>
      </c>
      <c r="D1183" s="77">
        <v>1753</v>
      </c>
      <c r="E1183" s="80">
        <v>1211</v>
      </c>
      <c r="F1183" s="80">
        <v>636</v>
      </c>
      <c r="G1183" s="78">
        <v>0.5</v>
      </c>
      <c r="H1183" s="78">
        <v>0.55000000000000004</v>
      </c>
      <c r="I1183" s="78">
        <v>0.61</v>
      </c>
      <c r="J1183" s="75">
        <v>100</v>
      </c>
      <c r="K1183" s="79">
        <v>5.526620370370371E-3</v>
      </c>
      <c r="L1183" s="79">
        <v>7.2557870370370406E-3</v>
      </c>
      <c r="M1183" s="79">
        <v>1.9475694444444445E-2</v>
      </c>
      <c r="N1183" s="75">
        <v>479</v>
      </c>
      <c r="O1183" s="79">
        <v>9.4606481481481472E-2</v>
      </c>
      <c r="P1183" s="79">
        <v>0.14298032407407407</v>
      </c>
      <c r="Q1183" s="79">
        <v>0.46059027777777756</v>
      </c>
      <c r="R1183" s="25">
        <v>408</v>
      </c>
      <c r="S1183" s="25">
        <v>51</v>
      </c>
      <c r="T1183" s="79">
        <v>7.7318203908268754E-2</v>
      </c>
      <c r="U1183" s="80">
        <v>520.92915049999999</v>
      </c>
      <c r="V1183" s="25">
        <v>7</v>
      </c>
      <c r="W1183" s="75">
        <v>117</v>
      </c>
      <c r="X1183" s="81">
        <v>0.72353333333333347</v>
      </c>
      <c r="Y1183" s="80">
        <v>385.58333333333331</v>
      </c>
    </row>
    <row r="1184" spans="1:25" x14ac:dyDescent="0.25">
      <c r="A1184" s="75">
        <f t="shared" si="18"/>
        <v>2022</v>
      </c>
      <c r="B1184" s="76">
        <v>44648</v>
      </c>
      <c r="C1184" s="86">
        <v>44648</v>
      </c>
      <c r="D1184" s="77">
        <v>1946</v>
      </c>
      <c r="E1184" s="80">
        <v>1476</v>
      </c>
      <c r="F1184" s="80">
        <v>649</v>
      </c>
      <c r="G1184" s="78">
        <v>0.51908396946564883</v>
      </c>
      <c r="H1184" s="78">
        <v>0.59541984732824427</v>
      </c>
      <c r="I1184" s="78">
        <v>0.61068702290076338</v>
      </c>
      <c r="J1184" s="75">
        <v>131</v>
      </c>
      <c r="K1184" s="79">
        <v>5.3356481481481484E-3</v>
      </c>
      <c r="L1184" s="79">
        <v>7.7951388888888905E-3</v>
      </c>
      <c r="M1184" s="79">
        <v>1.7662037037037039E-2</v>
      </c>
      <c r="N1184" s="75">
        <v>468</v>
      </c>
      <c r="O1184" s="79">
        <v>0.14493055555555556</v>
      </c>
      <c r="P1184" s="79">
        <v>0.20392013888888888</v>
      </c>
      <c r="Q1184" s="79">
        <v>0.47402256944444415</v>
      </c>
      <c r="R1184" s="25">
        <v>416</v>
      </c>
      <c r="S1184" s="25">
        <v>60</v>
      </c>
      <c r="T1184" s="79">
        <v>0.11712304444150815</v>
      </c>
      <c r="U1184" s="80">
        <v>1079.6724730000003</v>
      </c>
      <c r="V1184" s="25">
        <v>7</v>
      </c>
      <c r="W1184" s="75">
        <v>97</v>
      </c>
      <c r="X1184" s="81">
        <v>0.8181666666666666</v>
      </c>
      <c r="Y1184" s="80">
        <v>550.54999999999995</v>
      </c>
    </row>
    <row r="1185" spans="1:25" x14ac:dyDescent="0.25">
      <c r="A1185" s="75">
        <f t="shared" si="18"/>
        <v>2022</v>
      </c>
      <c r="B1185" s="76">
        <v>44649</v>
      </c>
      <c r="C1185" s="86">
        <v>44649</v>
      </c>
      <c r="D1185" s="77">
        <v>1800</v>
      </c>
      <c r="E1185" s="80">
        <v>1372</v>
      </c>
      <c r="F1185" s="80">
        <v>586</v>
      </c>
      <c r="G1185" s="78">
        <v>0.43636363636363634</v>
      </c>
      <c r="H1185" s="78">
        <v>0.47272727272727272</v>
      </c>
      <c r="I1185" s="78">
        <v>0.57272727272727275</v>
      </c>
      <c r="J1185" s="75">
        <v>111</v>
      </c>
      <c r="K1185" s="79">
        <v>6.3310185185185188E-3</v>
      </c>
      <c r="L1185" s="79">
        <v>7.5868055555555567E-3</v>
      </c>
      <c r="M1185" s="79">
        <v>1.8156249999999999E-2</v>
      </c>
      <c r="N1185" s="75">
        <v>410</v>
      </c>
      <c r="O1185" s="79">
        <v>0.11355324074074073</v>
      </c>
      <c r="P1185" s="79">
        <v>0.15774826388888891</v>
      </c>
      <c r="Q1185" s="79">
        <v>0.43225347222222188</v>
      </c>
      <c r="R1185" s="25">
        <v>370</v>
      </c>
      <c r="S1185" s="25">
        <v>66</v>
      </c>
      <c r="T1185" s="79">
        <v>0.10432116135817307</v>
      </c>
      <c r="U1185" s="80">
        <v>880.76469766666708</v>
      </c>
      <c r="V1185" s="25">
        <v>7</v>
      </c>
      <c r="W1185" s="75">
        <v>37</v>
      </c>
      <c r="X1185" s="81">
        <v>0.85279999999999989</v>
      </c>
      <c r="Y1185" s="80">
        <v>464.58333333333331</v>
      </c>
    </row>
    <row r="1186" spans="1:25" x14ac:dyDescent="0.25">
      <c r="A1186" s="75">
        <f t="shared" si="18"/>
        <v>2022</v>
      </c>
      <c r="B1186" s="76">
        <v>44650</v>
      </c>
      <c r="C1186" s="86">
        <v>44650</v>
      </c>
      <c r="D1186" s="77">
        <v>1533</v>
      </c>
      <c r="E1186" s="80">
        <v>1245</v>
      </c>
      <c r="F1186" s="80">
        <v>657</v>
      </c>
      <c r="G1186" s="78">
        <v>0.41964285714285715</v>
      </c>
      <c r="H1186" s="78">
        <v>0.48214285714285715</v>
      </c>
      <c r="I1186" s="78">
        <v>0.5357142857142857</v>
      </c>
      <c r="J1186" s="75">
        <v>112</v>
      </c>
      <c r="K1186" s="79">
        <v>6.5624999999999998E-3</v>
      </c>
      <c r="L1186" s="79">
        <v>7.9375000000000018E-3</v>
      </c>
      <c r="M1186" s="79">
        <v>1.5342592592592593E-2</v>
      </c>
      <c r="N1186" s="75">
        <v>473</v>
      </c>
      <c r="O1186" s="79">
        <v>7.1956018518518516E-2</v>
      </c>
      <c r="P1186" s="79">
        <v>0.10928935185185187</v>
      </c>
      <c r="Q1186" s="79">
        <v>0.27245370370370359</v>
      </c>
      <c r="R1186" s="25">
        <v>414</v>
      </c>
      <c r="S1186" s="25">
        <v>64</v>
      </c>
      <c r="T1186" s="79">
        <v>8.1334245148189488E-2</v>
      </c>
      <c r="U1186" s="80">
        <v>797.44553316666645</v>
      </c>
      <c r="V1186" s="25">
        <v>7</v>
      </c>
      <c r="W1186" s="75">
        <v>3</v>
      </c>
      <c r="X1186" s="81">
        <v>0.84929999999999994</v>
      </c>
      <c r="Y1186" s="80">
        <v>559.16666666666663</v>
      </c>
    </row>
    <row r="1187" spans="1:25" x14ac:dyDescent="0.25">
      <c r="A1187" s="75">
        <f t="shared" si="18"/>
        <v>2022</v>
      </c>
      <c r="B1187" s="76">
        <v>44651</v>
      </c>
      <c r="C1187" s="86">
        <v>44651</v>
      </c>
      <c r="D1187" s="77">
        <v>1433</v>
      </c>
      <c r="E1187" s="80">
        <v>1172</v>
      </c>
      <c r="F1187" s="80">
        <v>731</v>
      </c>
      <c r="G1187" s="78">
        <v>0.5431034482758621</v>
      </c>
      <c r="H1187" s="78">
        <v>0.57758620689655171</v>
      </c>
      <c r="I1187" s="78">
        <v>0.63793103448275867</v>
      </c>
      <c r="J1187" s="75">
        <v>117</v>
      </c>
      <c r="K1187" s="79">
        <v>5.2893518518518515E-3</v>
      </c>
      <c r="L1187" s="79">
        <v>7.1614583333333339E-3</v>
      </c>
      <c r="M1187" s="79">
        <v>1.3266782407407409E-2</v>
      </c>
      <c r="N1187" s="75">
        <v>518</v>
      </c>
      <c r="O1187" s="79">
        <v>6.7361111111111108E-2</v>
      </c>
      <c r="P1187" s="79">
        <v>0.10541203703703704</v>
      </c>
      <c r="Q1187" s="79">
        <v>0.3272876157407405</v>
      </c>
      <c r="R1187" s="25">
        <v>447</v>
      </c>
      <c r="S1187" s="25">
        <v>69</v>
      </c>
      <c r="T1187" s="79">
        <v>8.2942705088797808E-2</v>
      </c>
      <c r="U1187" s="80">
        <v>826.49969749999991</v>
      </c>
      <c r="V1187" s="25">
        <v>6</v>
      </c>
      <c r="W1187" s="75">
        <v>14</v>
      </c>
      <c r="X1187" s="81">
        <v>0.90620000000000001</v>
      </c>
      <c r="Y1187" s="80">
        <v>569.2833333333333</v>
      </c>
    </row>
    <row r="1188" spans="1:25" x14ac:dyDescent="0.25">
      <c r="A1188" s="75">
        <f t="shared" si="18"/>
        <v>2022</v>
      </c>
      <c r="B1188" s="76">
        <v>44652</v>
      </c>
      <c r="C1188" s="86">
        <v>44652</v>
      </c>
      <c r="D1188" s="77">
        <v>1458</v>
      </c>
      <c r="E1188" s="80">
        <v>1158</v>
      </c>
      <c r="F1188" s="80">
        <v>702</v>
      </c>
      <c r="G1188" s="78">
        <v>0.50476190476190474</v>
      </c>
      <c r="H1188" s="78">
        <v>0.5714285714285714</v>
      </c>
      <c r="I1188" s="78">
        <v>0.66666666666666663</v>
      </c>
      <c r="J1188" s="75">
        <v>105</v>
      </c>
      <c r="K1188" s="79">
        <v>5.5208333333333333E-3</v>
      </c>
      <c r="L1188" s="79">
        <v>6.7731481481481488E-3</v>
      </c>
      <c r="M1188" s="79">
        <v>1.6775462962962957E-2</v>
      </c>
      <c r="N1188" s="75">
        <v>513</v>
      </c>
      <c r="O1188" s="79">
        <v>6.7581018518518512E-2</v>
      </c>
      <c r="P1188" s="79">
        <v>9.6652777777777782E-2</v>
      </c>
      <c r="Q1188" s="79">
        <v>0.35122916666666659</v>
      </c>
      <c r="R1188" s="25">
        <v>423</v>
      </c>
      <c r="S1188" s="25">
        <v>55</v>
      </c>
      <c r="T1188" s="79">
        <v>7.8145225647095959E-2</v>
      </c>
      <c r="U1188" s="80">
        <v>680.25886383333307</v>
      </c>
      <c r="V1188" s="25">
        <v>6</v>
      </c>
      <c r="W1188" s="75">
        <v>29</v>
      </c>
      <c r="X1188" s="81">
        <v>0.83899999999999997</v>
      </c>
      <c r="Y1188" s="80">
        <v>512.48333333333335</v>
      </c>
    </row>
    <row r="1189" spans="1:25" x14ac:dyDescent="0.25">
      <c r="A1189" s="75">
        <f t="shared" si="18"/>
        <v>2022</v>
      </c>
      <c r="B1189" s="76">
        <v>44653</v>
      </c>
      <c r="C1189" s="86">
        <v>44653</v>
      </c>
      <c r="D1189" s="77">
        <v>1645</v>
      </c>
      <c r="E1189" s="80">
        <v>1260</v>
      </c>
      <c r="F1189" s="80">
        <v>712</v>
      </c>
      <c r="G1189" s="78">
        <v>0.54330708661417326</v>
      </c>
      <c r="H1189" s="78">
        <v>0.61417322834645671</v>
      </c>
      <c r="I1189" s="78">
        <v>0.6692913385826772</v>
      </c>
      <c r="J1189" s="75">
        <v>127</v>
      </c>
      <c r="K1189" s="79">
        <v>4.7800925925925927E-3</v>
      </c>
      <c r="L1189" s="79">
        <v>6.8252314814814825E-3</v>
      </c>
      <c r="M1189" s="79">
        <v>1.5635416666666659E-2</v>
      </c>
      <c r="N1189" s="75">
        <v>531</v>
      </c>
      <c r="O1189" s="79">
        <v>8.0532407407407414E-2</v>
      </c>
      <c r="P1189" s="79">
        <v>0.11523726851851852</v>
      </c>
      <c r="Q1189" s="79">
        <v>0.44954282407407409</v>
      </c>
      <c r="R1189" s="25">
        <v>408</v>
      </c>
      <c r="S1189" s="25">
        <v>65</v>
      </c>
      <c r="T1189" s="79">
        <v>7.4348860578165352E-2</v>
      </c>
      <c r="U1189" s="80">
        <v>565.78776016666666</v>
      </c>
      <c r="V1189" s="25">
        <v>6</v>
      </c>
      <c r="W1189" s="75">
        <v>30</v>
      </c>
      <c r="X1189" s="81">
        <v>0.80183333333333329</v>
      </c>
      <c r="Y1189" s="80">
        <v>423.81666666666666</v>
      </c>
    </row>
    <row r="1190" spans="1:25" x14ac:dyDescent="0.25">
      <c r="A1190" s="75">
        <f t="shared" si="18"/>
        <v>2022</v>
      </c>
      <c r="B1190" s="76">
        <v>44654</v>
      </c>
      <c r="C1190" s="86">
        <v>44654</v>
      </c>
      <c r="D1190" s="77">
        <v>1762</v>
      </c>
      <c r="E1190" s="80">
        <v>1319</v>
      </c>
      <c r="F1190" s="80">
        <v>705</v>
      </c>
      <c r="G1190" s="78">
        <v>0.42028985507246375</v>
      </c>
      <c r="H1190" s="78">
        <v>0.52173913043478259</v>
      </c>
      <c r="I1190" s="78">
        <v>0.56521739130434778</v>
      </c>
      <c r="J1190" s="75">
        <v>139</v>
      </c>
      <c r="K1190" s="79">
        <v>6.1111111111111114E-3</v>
      </c>
      <c r="L1190" s="79">
        <v>8.7164351851851864E-3</v>
      </c>
      <c r="M1190" s="79">
        <v>1.7854745370370375E-2</v>
      </c>
      <c r="N1190" s="75">
        <v>519</v>
      </c>
      <c r="O1190" s="79">
        <v>8.2870370370370372E-2</v>
      </c>
      <c r="P1190" s="79">
        <v>0.10921412037037039</v>
      </c>
      <c r="Q1190" s="79">
        <v>0.35685879629629608</v>
      </c>
      <c r="R1190" s="25">
        <v>412</v>
      </c>
      <c r="S1190" s="25">
        <v>73</v>
      </c>
      <c r="T1190" s="79">
        <v>9.2914942469000728E-2</v>
      </c>
      <c r="U1190" s="80">
        <v>747.37220549999961</v>
      </c>
      <c r="V1190" s="25">
        <v>6</v>
      </c>
      <c r="W1190" s="75">
        <v>50</v>
      </c>
      <c r="X1190" s="81">
        <v>0.81753333333333333</v>
      </c>
      <c r="Y1190" s="80">
        <v>430.48333333333335</v>
      </c>
    </row>
    <row r="1191" spans="1:25" x14ac:dyDescent="0.25">
      <c r="A1191" s="75">
        <f t="shared" si="18"/>
        <v>2022</v>
      </c>
      <c r="B1191" s="76">
        <v>44655</v>
      </c>
      <c r="C1191" s="86">
        <v>44655</v>
      </c>
      <c r="D1191" s="77">
        <v>1667</v>
      </c>
      <c r="E1191" s="80">
        <v>1309</v>
      </c>
      <c r="F1191" s="80">
        <v>596</v>
      </c>
      <c r="G1191" s="78">
        <v>0.50793650793650791</v>
      </c>
      <c r="H1191" s="78">
        <v>0.55555555555555558</v>
      </c>
      <c r="I1191" s="78">
        <v>0.59523809523809523</v>
      </c>
      <c r="J1191" s="75">
        <v>126</v>
      </c>
      <c r="K1191" s="79">
        <v>5.5092592592592598E-3</v>
      </c>
      <c r="L1191" s="79">
        <v>7.540509259259259E-3</v>
      </c>
      <c r="M1191" s="79">
        <v>1.5804398148148147E-2</v>
      </c>
      <c r="N1191" s="75">
        <v>400</v>
      </c>
      <c r="O1191" s="79">
        <v>9.8078703703703723E-2</v>
      </c>
      <c r="P1191" s="79">
        <v>0.14948032407407416</v>
      </c>
      <c r="Q1191" s="79">
        <v>0.45576851851851841</v>
      </c>
      <c r="R1191" s="25">
        <v>396</v>
      </c>
      <c r="S1191" s="25">
        <v>38</v>
      </c>
      <c r="T1191" s="79">
        <v>0.10926047908515911</v>
      </c>
      <c r="U1191" s="80">
        <v>1061.0313701666664</v>
      </c>
      <c r="V1191" s="25">
        <v>7</v>
      </c>
      <c r="W1191" s="75">
        <v>17</v>
      </c>
      <c r="X1191" s="81">
        <v>0.83469999999999989</v>
      </c>
      <c r="Y1191" s="80">
        <v>528.0333333333333</v>
      </c>
    </row>
    <row r="1192" spans="1:25" x14ac:dyDescent="0.25">
      <c r="A1192" s="75">
        <f t="shared" si="18"/>
        <v>2022</v>
      </c>
      <c r="B1192" s="76">
        <v>44656</v>
      </c>
      <c r="C1192" s="86">
        <v>44656</v>
      </c>
      <c r="D1192" s="77">
        <v>1540</v>
      </c>
      <c r="E1192" s="80">
        <v>1222</v>
      </c>
      <c r="F1192" s="80">
        <v>671</v>
      </c>
      <c r="G1192" s="78">
        <v>0.63793103448275867</v>
      </c>
      <c r="H1192" s="78">
        <v>0.67241379310344829</v>
      </c>
      <c r="I1192" s="78">
        <v>0.72413793103448276</v>
      </c>
      <c r="J1192" s="75">
        <v>116</v>
      </c>
      <c r="K1192" s="79">
        <v>4.4155092592592596E-3</v>
      </c>
      <c r="L1192" s="79">
        <v>5.8506944444444448E-3</v>
      </c>
      <c r="M1192" s="79">
        <v>1.494212962962963E-2</v>
      </c>
      <c r="N1192" s="75">
        <v>487</v>
      </c>
      <c r="O1192" s="79">
        <v>7.0335648148148147E-2</v>
      </c>
      <c r="P1192" s="79">
        <v>0.10424189814814819</v>
      </c>
      <c r="Q1192" s="79">
        <v>0.34518749999999998</v>
      </c>
      <c r="R1192" s="25">
        <v>404</v>
      </c>
      <c r="S1192" s="25">
        <v>50</v>
      </c>
      <c r="T1192" s="79">
        <v>9.5898768144140709E-2</v>
      </c>
      <c r="U1192" s="80">
        <v>776.10414983333328</v>
      </c>
      <c r="V1192" s="25">
        <v>6</v>
      </c>
      <c r="W1192" s="75">
        <v>15</v>
      </c>
      <c r="X1192" s="81">
        <v>0.88859999999999995</v>
      </c>
      <c r="Y1192" s="80">
        <v>527.31666666666661</v>
      </c>
    </row>
    <row r="1193" spans="1:25" x14ac:dyDescent="0.25">
      <c r="A1193" s="75">
        <f t="shared" si="18"/>
        <v>2022</v>
      </c>
      <c r="B1193" s="76">
        <v>44657</v>
      </c>
      <c r="C1193" s="86">
        <v>44657</v>
      </c>
      <c r="D1193" s="77">
        <v>1517</v>
      </c>
      <c r="E1193" s="80">
        <v>1202</v>
      </c>
      <c r="F1193" s="80">
        <v>663</v>
      </c>
      <c r="G1193" s="78">
        <v>0.41129032258064518</v>
      </c>
      <c r="H1193" s="78">
        <v>0.46774193548387094</v>
      </c>
      <c r="I1193" s="78">
        <v>0.50806451612903225</v>
      </c>
      <c r="J1193" s="75">
        <v>124</v>
      </c>
      <c r="K1193" s="79">
        <v>6.8229166666666664E-3</v>
      </c>
      <c r="L1193" s="79">
        <v>8.3130787037037045E-3</v>
      </c>
      <c r="M1193" s="79">
        <v>1.9575810185185182E-2</v>
      </c>
      <c r="N1193" s="75">
        <v>473</v>
      </c>
      <c r="O1193" s="79">
        <v>8.7280092592592604E-2</v>
      </c>
      <c r="P1193" s="79">
        <v>0.13093981481481481</v>
      </c>
      <c r="Q1193" s="79">
        <v>0.38073379629629633</v>
      </c>
      <c r="R1193" s="25">
        <v>426</v>
      </c>
      <c r="S1193" s="25">
        <v>63</v>
      </c>
      <c r="T1193" s="79">
        <v>8.6657689914806796E-2</v>
      </c>
      <c r="U1193" s="80">
        <v>921.64803316666644</v>
      </c>
      <c r="V1193" s="25">
        <v>6</v>
      </c>
      <c r="W1193" s="75">
        <v>8</v>
      </c>
      <c r="X1193" s="81">
        <v>0.90023333333333333</v>
      </c>
      <c r="Y1193" s="80">
        <v>488.06666666666666</v>
      </c>
    </row>
    <row r="1194" spans="1:25" x14ac:dyDescent="0.25">
      <c r="A1194" s="75">
        <f t="shared" si="18"/>
        <v>2022</v>
      </c>
      <c r="B1194" s="76">
        <v>44658</v>
      </c>
      <c r="C1194" s="86">
        <v>44658</v>
      </c>
      <c r="D1194" s="77">
        <v>1644</v>
      </c>
      <c r="E1194" s="80">
        <v>1310</v>
      </c>
      <c r="F1194" s="80">
        <v>724</v>
      </c>
      <c r="G1194" s="78">
        <v>0.47572815533980584</v>
      </c>
      <c r="H1194" s="78">
        <v>0.59223300970873782</v>
      </c>
      <c r="I1194" s="78">
        <v>0.6310679611650486</v>
      </c>
      <c r="J1194" s="75">
        <v>103</v>
      </c>
      <c r="K1194" s="79">
        <v>5.7638888888888896E-3</v>
      </c>
      <c r="L1194" s="79">
        <v>7.1817129629629635E-3</v>
      </c>
      <c r="M1194" s="79">
        <v>1.6965277777777777E-2</v>
      </c>
      <c r="N1194" s="75">
        <v>523</v>
      </c>
      <c r="O1194" s="79">
        <v>7.7245370370370381E-2</v>
      </c>
      <c r="P1194" s="79">
        <v>0.11650347222222222</v>
      </c>
      <c r="Q1194" s="79">
        <v>0.37512962962962954</v>
      </c>
      <c r="R1194" s="25">
        <v>461</v>
      </c>
      <c r="S1194" s="25">
        <v>53</v>
      </c>
      <c r="T1194" s="79">
        <v>8.1309905486111125E-2</v>
      </c>
      <c r="U1194" s="80">
        <v>738.26192849999995</v>
      </c>
      <c r="V1194" s="25">
        <v>6</v>
      </c>
      <c r="W1194" s="75">
        <v>45</v>
      </c>
      <c r="X1194" s="81">
        <v>0.87606666666666666</v>
      </c>
      <c r="Y1194" s="80">
        <v>510.7</v>
      </c>
    </row>
    <row r="1195" spans="1:25" x14ac:dyDescent="0.25">
      <c r="A1195" s="75">
        <f t="shared" si="18"/>
        <v>2022</v>
      </c>
      <c r="B1195" s="76">
        <v>44659</v>
      </c>
      <c r="C1195" s="86">
        <v>44659</v>
      </c>
      <c r="D1195" s="77">
        <v>1690</v>
      </c>
      <c r="E1195" s="80">
        <v>1337</v>
      </c>
      <c r="F1195" s="80">
        <v>672</v>
      </c>
      <c r="G1195" s="78">
        <v>0.4296875</v>
      </c>
      <c r="H1195" s="78">
        <v>0.4765625</v>
      </c>
      <c r="I1195" s="78">
        <v>0.5546875</v>
      </c>
      <c r="J1195" s="75">
        <v>128</v>
      </c>
      <c r="K1195" s="79">
        <v>6.4351851851851844E-3</v>
      </c>
      <c r="L1195" s="79">
        <v>8.0763888888888882E-3</v>
      </c>
      <c r="M1195" s="79">
        <v>1.7554398148148142E-2</v>
      </c>
      <c r="N1195" s="75">
        <v>470</v>
      </c>
      <c r="O1195" s="79">
        <v>8.5173611111111117E-2</v>
      </c>
      <c r="P1195" s="79">
        <v>0.12606423611111112</v>
      </c>
      <c r="Q1195" s="79">
        <v>0.4147719907407405</v>
      </c>
      <c r="R1195" s="25">
        <v>411</v>
      </c>
      <c r="S1195" s="25">
        <v>57</v>
      </c>
      <c r="T1195" s="79">
        <v>7.3429755295535276E-2</v>
      </c>
      <c r="U1195" s="80">
        <v>660.54276366666647</v>
      </c>
      <c r="V1195" s="25">
        <v>7</v>
      </c>
      <c r="W1195" s="75">
        <v>9</v>
      </c>
      <c r="X1195" s="81">
        <v>0.84949999999999992</v>
      </c>
      <c r="Y1195" s="80">
        <v>475.45</v>
      </c>
    </row>
    <row r="1196" spans="1:25" x14ac:dyDescent="0.25">
      <c r="A1196" s="75">
        <f t="shared" si="18"/>
        <v>2022</v>
      </c>
      <c r="B1196" s="76">
        <v>44660</v>
      </c>
      <c r="C1196" s="86">
        <v>44660</v>
      </c>
      <c r="D1196" s="77">
        <v>1668</v>
      </c>
      <c r="E1196" s="80">
        <v>1308</v>
      </c>
      <c r="F1196" s="80">
        <v>709</v>
      </c>
      <c r="G1196" s="78">
        <v>0.48</v>
      </c>
      <c r="H1196" s="78">
        <v>0.54400000000000004</v>
      </c>
      <c r="I1196" s="78">
        <v>0.6</v>
      </c>
      <c r="J1196" s="75">
        <v>125</v>
      </c>
      <c r="K1196" s="79">
        <v>5.7638888888888896E-3</v>
      </c>
      <c r="L1196" s="79">
        <v>7.7245370370370384E-3</v>
      </c>
      <c r="M1196" s="79">
        <v>1.5849537037037037E-2</v>
      </c>
      <c r="N1196" s="75">
        <v>524</v>
      </c>
      <c r="O1196" s="79">
        <v>8.1643518518518518E-2</v>
      </c>
      <c r="P1196" s="79">
        <v>0.1185462962962963</v>
      </c>
      <c r="Q1196" s="79">
        <v>0.34304629629629596</v>
      </c>
      <c r="R1196" s="25">
        <v>419</v>
      </c>
      <c r="S1196" s="25">
        <v>61</v>
      </c>
      <c r="T1196" s="79">
        <v>6.9429758653122661E-2</v>
      </c>
      <c r="U1196" s="80">
        <v>624.09331650000001</v>
      </c>
      <c r="V1196" s="25">
        <v>6</v>
      </c>
      <c r="W1196" s="75">
        <v>19</v>
      </c>
      <c r="X1196" s="81">
        <v>0.78680000000000005</v>
      </c>
      <c r="Y1196" s="80">
        <v>489.0333333333333</v>
      </c>
    </row>
    <row r="1197" spans="1:25" x14ac:dyDescent="0.25">
      <c r="A1197" s="75">
        <f t="shared" si="18"/>
        <v>2022</v>
      </c>
      <c r="B1197" s="76">
        <v>44661</v>
      </c>
      <c r="C1197" s="86">
        <v>44661</v>
      </c>
      <c r="D1197" s="77">
        <v>1733</v>
      </c>
      <c r="E1197" s="80">
        <v>1355</v>
      </c>
      <c r="F1197" s="80">
        <v>726</v>
      </c>
      <c r="G1197" s="78">
        <v>0.52597402597402598</v>
      </c>
      <c r="H1197" s="78">
        <v>0.61038961038961037</v>
      </c>
      <c r="I1197" s="78">
        <v>0.6558441558441559</v>
      </c>
      <c r="J1197" s="75">
        <v>154</v>
      </c>
      <c r="K1197" s="79">
        <v>5.1562500000000011E-3</v>
      </c>
      <c r="L1197" s="79">
        <v>6.8379629629629641E-3</v>
      </c>
      <c r="M1197" s="79">
        <v>1.4416666666666659E-2</v>
      </c>
      <c r="N1197" s="75">
        <v>510</v>
      </c>
      <c r="O1197" s="79">
        <v>8.9224537037037047E-2</v>
      </c>
      <c r="P1197" s="79">
        <v>0.13362731481481482</v>
      </c>
      <c r="Q1197" s="79">
        <v>0.35804398148148114</v>
      </c>
      <c r="R1197" s="25">
        <v>417</v>
      </c>
      <c r="S1197" s="25">
        <v>80</v>
      </c>
      <c r="T1197" s="79">
        <v>8.9473364229024938E-2</v>
      </c>
      <c r="U1197" s="80">
        <v>724.48248600000011</v>
      </c>
      <c r="V1197" s="25">
        <v>6</v>
      </c>
      <c r="W1197" s="75">
        <v>36</v>
      </c>
      <c r="X1197" s="81">
        <v>0.80296666666666672</v>
      </c>
      <c r="Y1197" s="80">
        <v>450.33333333333331</v>
      </c>
    </row>
    <row r="1198" spans="1:25" x14ac:dyDescent="0.25">
      <c r="A1198" s="75">
        <f t="shared" si="18"/>
        <v>2022</v>
      </c>
      <c r="B1198" s="76">
        <v>44662</v>
      </c>
      <c r="C1198" s="86">
        <v>44662</v>
      </c>
      <c r="D1198" s="77">
        <v>1713</v>
      </c>
      <c r="E1198" s="80">
        <v>1328</v>
      </c>
      <c r="F1198" s="80">
        <v>662</v>
      </c>
      <c r="G1198" s="78">
        <v>0.4589041095890411</v>
      </c>
      <c r="H1198" s="78">
        <v>0.5273972602739726</v>
      </c>
      <c r="I1198" s="78">
        <v>0.60273972602739723</v>
      </c>
      <c r="J1198" s="75">
        <v>146</v>
      </c>
      <c r="K1198" s="79">
        <v>6.0185185185185185E-3</v>
      </c>
      <c r="L1198" s="79">
        <v>7.9542824074074064E-3</v>
      </c>
      <c r="M1198" s="79">
        <v>1.6270254629629631E-2</v>
      </c>
      <c r="N1198" s="75">
        <v>452</v>
      </c>
      <c r="O1198" s="79">
        <v>0.11380208333333333</v>
      </c>
      <c r="P1198" s="79">
        <v>0.15662731481481484</v>
      </c>
      <c r="Q1198" s="79">
        <v>0.48628819444444438</v>
      </c>
      <c r="R1198" s="25">
        <v>424</v>
      </c>
      <c r="S1198" s="25">
        <v>56</v>
      </c>
      <c r="T1198" s="79">
        <v>9.8192296885964925E-2</v>
      </c>
      <c r="U1198" s="80">
        <v>895.70136916666695</v>
      </c>
      <c r="V1198" s="25">
        <v>7</v>
      </c>
      <c r="W1198" s="75">
        <v>51</v>
      </c>
      <c r="X1198" s="81">
        <v>0.88523333333333343</v>
      </c>
      <c r="Y1198" s="80">
        <v>473.31666666666666</v>
      </c>
    </row>
    <row r="1199" spans="1:25" x14ac:dyDescent="0.25">
      <c r="A1199" s="75">
        <f t="shared" si="18"/>
        <v>2022</v>
      </c>
      <c r="B1199" s="76">
        <v>44663</v>
      </c>
      <c r="C1199" s="86">
        <v>44663</v>
      </c>
      <c r="D1199" s="77">
        <v>1617</v>
      </c>
      <c r="E1199" s="80">
        <v>1255</v>
      </c>
      <c r="F1199" s="80">
        <v>658</v>
      </c>
      <c r="G1199" s="78">
        <v>0.40157480314960631</v>
      </c>
      <c r="H1199" s="78">
        <v>0.46456692913385828</v>
      </c>
      <c r="I1199" s="78">
        <v>0.56692913385826771</v>
      </c>
      <c r="J1199" s="75">
        <v>127</v>
      </c>
      <c r="K1199" s="79">
        <v>6.5856481481481478E-3</v>
      </c>
      <c r="L1199" s="79">
        <v>7.7962962962962968E-3</v>
      </c>
      <c r="M1199" s="79">
        <v>1.9394675925925923E-2</v>
      </c>
      <c r="N1199" s="75">
        <v>452</v>
      </c>
      <c r="O1199" s="79">
        <v>0.10306712962962965</v>
      </c>
      <c r="P1199" s="79">
        <v>0.1629276620370371</v>
      </c>
      <c r="Q1199" s="79">
        <v>0.36551504629629628</v>
      </c>
      <c r="R1199" s="25">
        <v>411</v>
      </c>
      <c r="S1199" s="25">
        <v>56</v>
      </c>
      <c r="T1199" s="79">
        <v>9.3127185775335797E-2</v>
      </c>
      <c r="U1199" s="80">
        <v>911.37637266666661</v>
      </c>
      <c r="V1199" s="25">
        <v>7</v>
      </c>
      <c r="W1199" s="75">
        <v>14</v>
      </c>
      <c r="X1199" s="81">
        <v>0.87463333333333326</v>
      </c>
      <c r="Y1199" s="80">
        <v>468.48333333333335</v>
      </c>
    </row>
    <row r="1200" spans="1:25" x14ac:dyDescent="0.25">
      <c r="A1200" s="75">
        <f t="shared" si="18"/>
        <v>2022</v>
      </c>
      <c r="B1200" s="76">
        <v>44664</v>
      </c>
      <c r="C1200" s="86">
        <v>44664</v>
      </c>
      <c r="D1200" s="77">
        <v>1612</v>
      </c>
      <c r="E1200" s="80">
        <v>1278</v>
      </c>
      <c r="F1200" s="80">
        <v>756</v>
      </c>
      <c r="G1200" s="78">
        <v>0.52293577981651373</v>
      </c>
      <c r="H1200" s="78">
        <v>0.57798165137614677</v>
      </c>
      <c r="I1200" s="78">
        <v>0.6330275229357798</v>
      </c>
      <c r="J1200" s="75">
        <v>109</v>
      </c>
      <c r="K1200" s="79">
        <v>5.3009259259259268E-3</v>
      </c>
      <c r="L1200" s="79">
        <v>7.1921296296296308E-3</v>
      </c>
      <c r="M1200" s="79">
        <v>1.9148148148148147E-2</v>
      </c>
      <c r="N1200" s="75">
        <v>566</v>
      </c>
      <c r="O1200" s="79">
        <v>7.7013888888888896E-2</v>
      </c>
      <c r="P1200" s="79">
        <v>0.10892939814814816</v>
      </c>
      <c r="Q1200" s="79">
        <v>0.28189525462962967</v>
      </c>
      <c r="R1200" s="25">
        <v>482</v>
      </c>
      <c r="S1200" s="25">
        <v>57</v>
      </c>
      <c r="T1200" s="79">
        <v>7.3035799431321075E-2</v>
      </c>
      <c r="U1200" s="80">
        <v>659.34469899999999</v>
      </c>
      <c r="V1200" s="25">
        <v>6</v>
      </c>
      <c r="W1200" s="75">
        <v>17</v>
      </c>
      <c r="X1200" s="81">
        <v>0.87279999999999991</v>
      </c>
      <c r="Y1200" s="80">
        <v>479.3</v>
      </c>
    </row>
    <row r="1201" spans="1:25" x14ac:dyDescent="0.25">
      <c r="A1201" s="75">
        <f t="shared" si="18"/>
        <v>2022</v>
      </c>
      <c r="B1201" s="76">
        <v>44665</v>
      </c>
      <c r="C1201" s="86">
        <v>44665</v>
      </c>
      <c r="D1201" s="77">
        <v>1601</v>
      </c>
      <c r="E1201" s="80">
        <v>1272</v>
      </c>
      <c r="F1201" s="80">
        <v>705</v>
      </c>
      <c r="G1201" s="78">
        <v>0.57723577235772361</v>
      </c>
      <c r="H1201" s="78">
        <v>0.64227642276422769</v>
      </c>
      <c r="I1201" s="78">
        <v>0.73170731707317072</v>
      </c>
      <c r="J1201" s="75">
        <v>123</v>
      </c>
      <c r="K1201" s="79">
        <v>4.7916666666666672E-3</v>
      </c>
      <c r="L1201" s="79">
        <v>6.3113425925925924E-3</v>
      </c>
      <c r="M1201" s="79">
        <v>1.4412037037037029E-2</v>
      </c>
      <c r="N1201" s="75">
        <v>509</v>
      </c>
      <c r="O1201" s="79">
        <v>9.1539351851851858E-2</v>
      </c>
      <c r="P1201" s="79">
        <v>0.13425000000000001</v>
      </c>
      <c r="Q1201" s="79">
        <v>0.43815277777777767</v>
      </c>
      <c r="R1201" s="25">
        <v>443</v>
      </c>
      <c r="S1201" s="25">
        <v>55</v>
      </c>
      <c r="T1201" s="79">
        <v>7.5747057388888914E-2</v>
      </c>
      <c r="U1201" s="80">
        <v>753.7835918333335</v>
      </c>
      <c r="V1201" s="25">
        <v>6</v>
      </c>
      <c r="W1201" s="75">
        <v>7</v>
      </c>
      <c r="X1201" s="81">
        <v>0.86459999999999992</v>
      </c>
      <c r="Y1201" s="80">
        <v>435.05</v>
      </c>
    </row>
    <row r="1202" spans="1:25" x14ac:dyDescent="0.25">
      <c r="A1202" s="75">
        <f t="shared" si="18"/>
        <v>2022</v>
      </c>
      <c r="B1202" s="76">
        <v>44666</v>
      </c>
      <c r="C1202" s="86">
        <v>44666</v>
      </c>
      <c r="D1202" s="77">
        <v>1649</v>
      </c>
      <c r="E1202" s="80">
        <v>1317</v>
      </c>
      <c r="F1202" s="80">
        <v>796</v>
      </c>
      <c r="G1202" s="78">
        <v>0.55629139072847678</v>
      </c>
      <c r="H1202" s="78">
        <v>0.66887417218543044</v>
      </c>
      <c r="I1202" s="78">
        <v>0.72185430463576161</v>
      </c>
      <c r="J1202" s="75">
        <v>152</v>
      </c>
      <c r="K1202" s="79">
        <v>5.2199074074074075E-3</v>
      </c>
      <c r="L1202" s="79">
        <v>6.1342592592592586E-3</v>
      </c>
      <c r="M1202" s="79">
        <v>1.3472222222222222E-2</v>
      </c>
      <c r="N1202" s="75">
        <v>560</v>
      </c>
      <c r="O1202" s="79">
        <v>5.4299768518518518E-2</v>
      </c>
      <c r="P1202" s="79">
        <v>8.7192129629629633E-2</v>
      </c>
      <c r="Q1202" s="79">
        <v>0.23555266203703701</v>
      </c>
      <c r="R1202" s="25">
        <v>479</v>
      </c>
      <c r="S1202" s="25">
        <v>71</v>
      </c>
      <c r="T1202" s="79">
        <v>6.3358167531344545E-2</v>
      </c>
      <c r="U1202" s="80">
        <v>664.76080449999984</v>
      </c>
      <c r="V1202" s="25">
        <v>6</v>
      </c>
      <c r="W1202" s="75">
        <v>10</v>
      </c>
      <c r="X1202" s="81">
        <v>0.96413333333333329</v>
      </c>
      <c r="Y1202" s="80">
        <v>517.41666666666663</v>
      </c>
    </row>
    <row r="1203" spans="1:25" x14ac:dyDescent="0.25">
      <c r="A1203" s="75">
        <f t="shared" si="18"/>
        <v>2022</v>
      </c>
      <c r="B1203" s="76">
        <v>44667</v>
      </c>
      <c r="C1203" s="86">
        <v>44667</v>
      </c>
      <c r="D1203" s="77">
        <v>1706</v>
      </c>
      <c r="E1203" s="80">
        <v>1402</v>
      </c>
      <c r="F1203" s="80">
        <v>795</v>
      </c>
      <c r="G1203" s="78">
        <v>0.5467625899280576</v>
      </c>
      <c r="H1203" s="78">
        <v>0.58273381294964033</v>
      </c>
      <c r="I1203" s="78">
        <v>0.62589928057553956</v>
      </c>
      <c r="J1203" s="75">
        <v>139</v>
      </c>
      <c r="K1203" s="79">
        <v>5.2314814814814819E-3</v>
      </c>
      <c r="L1203" s="79">
        <v>7.3680555555555565E-3</v>
      </c>
      <c r="M1203" s="79">
        <v>1.9043981481481467E-2</v>
      </c>
      <c r="N1203" s="75">
        <v>590</v>
      </c>
      <c r="O1203" s="79">
        <v>5.2957175925925921E-2</v>
      </c>
      <c r="P1203" s="79">
        <v>9.4070023148148135E-2</v>
      </c>
      <c r="Q1203" s="79">
        <v>0.32652256944444435</v>
      </c>
      <c r="R1203" s="25">
        <v>508</v>
      </c>
      <c r="S1203" s="25">
        <v>51</v>
      </c>
      <c r="T1203" s="79">
        <v>6.8243989234134508E-2</v>
      </c>
      <c r="U1203" s="80">
        <v>656.65387083333337</v>
      </c>
      <c r="V1203" s="25">
        <v>6</v>
      </c>
      <c r="W1203" s="75">
        <v>20</v>
      </c>
      <c r="X1203" s="81">
        <v>0.83340000000000003</v>
      </c>
      <c r="Y1203" s="80">
        <v>430.2833333333333</v>
      </c>
    </row>
    <row r="1204" spans="1:25" x14ac:dyDescent="0.25">
      <c r="A1204" s="75">
        <f t="shared" si="18"/>
        <v>2022</v>
      </c>
      <c r="B1204" s="76">
        <v>44668</v>
      </c>
      <c r="C1204" s="86">
        <v>44668</v>
      </c>
      <c r="D1204" s="77">
        <v>1428</v>
      </c>
      <c r="E1204" s="80">
        <v>1346</v>
      </c>
      <c r="F1204" s="80">
        <v>741</v>
      </c>
      <c r="G1204" s="78">
        <v>0.48412698412698413</v>
      </c>
      <c r="H1204" s="78">
        <v>0.53174603174603174</v>
      </c>
      <c r="I1204" s="78">
        <v>0.57936507936507942</v>
      </c>
      <c r="J1204" s="75">
        <v>126</v>
      </c>
      <c r="K1204" s="79">
        <v>5.7118055555555568E-3</v>
      </c>
      <c r="L1204" s="79">
        <v>8.2638888888888901E-3</v>
      </c>
      <c r="M1204" s="79">
        <v>1.921875E-2</v>
      </c>
      <c r="N1204" s="75">
        <v>536</v>
      </c>
      <c r="O1204" s="79">
        <v>8.5295138888888899E-2</v>
      </c>
      <c r="P1204" s="79">
        <v>0.13518518518518519</v>
      </c>
      <c r="Q1204" s="79">
        <v>0.40856192129629632</v>
      </c>
      <c r="R1204" s="25">
        <v>428</v>
      </c>
      <c r="S1204" s="25">
        <v>75</v>
      </c>
      <c r="T1204" s="79">
        <v>7.6273868985615084E-2</v>
      </c>
      <c r="U1204" s="80">
        <v>624.52775966666673</v>
      </c>
      <c r="V1204" s="25">
        <v>7</v>
      </c>
      <c r="W1204" s="75">
        <v>15</v>
      </c>
      <c r="X1204" s="81">
        <v>0.81773333333333331</v>
      </c>
      <c r="Y1204" s="80">
        <v>453.66666666666669</v>
      </c>
    </row>
    <row r="1205" spans="1:25" x14ac:dyDescent="0.25">
      <c r="A1205" s="75">
        <f t="shared" si="18"/>
        <v>2022</v>
      </c>
      <c r="B1205" s="76">
        <v>44669</v>
      </c>
      <c r="C1205" s="86">
        <v>44669</v>
      </c>
      <c r="D1205" s="77">
        <v>1592</v>
      </c>
      <c r="E1205" s="80">
        <v>1327</v>
      </c>
      <c r="F1205" s="80">
        <v>771</v>
      </c>
      <c r="G1205" s="78">
        <v>0.54700854700854706</v>
      </c>
      <c r="H1205" s="78">
        <v>0.63247863247863245</v>
      </c>
      <c r="I1205" s="78">
        <v>0.66666666666666663</v>
      </c>
      <c r="J1205" s="75">
        <v>117</v>
      </c>
      <c r="K1205" s="79">
        <v>5.162037037037037E-3</v>
      </c>
      <c r="L1205" s="79">
        <v>6.4745370370370391E-3</v>
      </c>
      <c r="M1205" s="79">
        <v>1.3682870370370368E-2</v>
      </c>
      <c r="N1205" s="75">
        <v>569</v>
      </c>
      <c r="O1205" s="79">
        <v>5.9560185185185188E-2</v>
      </c>
      <c r="P1205" s="79">
        <v>9.4699074074074088E-2</v>
      </c>
      <c r="Q1205" s="79">
        <v>0.30495138888888895</v>
      </c>
      <c r="R1205" s="25">
        <v>434</v>
      </c>
      <c r="S1205" s="25">
        <v>75</v>
      </c>
      <c r="T1205" s="79">
        <v>0.10997485286903949</v>
      </c>
      <c r="U1205" s="80">
        <v>1131.6949791666668</v>
      </c>
      <c r="V1205" s="25">
        <v>6</v>
      </c>
      <c r="W1205" s="75">
        <v>44</v>
      </c>
      <c r="X1205" s="81">
        <v>0.94513333333333327</v>
      </c>
      <c r="Y1205" s="80">
        <v>464.23333333333335</v>
      </c>
    </row>
    <row r="1206" spans="1:25" x14ac:dyDescent="0.25">
      <c r="A1206" s="75">
        <f t="shared" si="18"/>
        <v>2022</v>
      </c>
      <c r="B1206" s="76">
        <v>44670</v>
      </c>
      <c r="C1206" s="86">
        <v>44670</v>
      </c>
      <c r="D1206" s="77">
        <v>1531</v>
      </c>
      <c r="E1206" s="80">
        <v>1224</v>
      </c>
      <c r="F1206" s="80">
        <v>635</v>
      </c>
      <c r="G1206" s="78">
        <v>0.50450450450450446</v>
      </c>
      <c r="H1206" s="78">
        <v>0.53153153153153154</v>
      </c>
      <c r="I1206" s="78">
        <v>0.56756756756756754</v>
      </c>
      <c r="J1206" s="75">
        <v>111</v>
      </c>
      <c r="K1206" s="79">
        <v>5.5555555555555558E-3</v>
      </c>
      <c r="L1206" s="79">
        <v>7.9398148148148145E-3</v>
      </c>
      <c r="M1206" s="79">
        <v>1.636574074074074E-2</v>
      </c>
      <c r="N1206" s="75">
        <v>441</v>
      </c>
      <c r="O1206" s="79">
        <v>8.4328703703703711E-2</v>
      </c>
      <c r="P1206" s="79">
        <v>0.14900462962962963</v>
      </c>
      <c r="Q1206" s="79">
        <v>0.41484953703703703</v>
      </c>
      <c r="R1206" s="25">
        <v>418</v>
      </c>
      <c r="S1206" s="25">
        <v>45</v>
      </c>
      <c r="T1206" s="79">
        <v>0.1200201750655943</v>
      </c>
      <c r="U1206" s="80">
        <v>1111.4430319999997</v>
      </c>
      <c r="V1206" s="25">
        <v>7</v>
      </c>
      <c r="W1206" s="75">
        <v>19</v>
      </c>
      <c r="X1206" s="81">
        <v>0.85593333333333332</v>
      </c>
      <c r="Y1206" s="80">
        <v>482.23333333333335</v>
      </c>
    </row>
    <row r="1207" spans="1:25" x14ac:dyDescent="0.25">
      <c r="A1207" s="75">
        <f t="shared" si="18"/>
        <v>2022</v>
      </c>
      <c r="B1207" s="76">
        <v>44671</v>
      </c>
      <c r="C1207" s="86">
        <v>44671</v>
      </c>
      <c r="D1207" s="77">
        <v>1451</v>
      </c>
      <c r="E1207" s="80">
        <v>1174</v>
      </c>
      <c r="F1207" s="80">
        <v>633</v>
      </c>
      <c r="G1207" s="78">
        <v>0.52459016393442626</v>
      </c>
      <c r="H1207" s="78">
        <v>0.57377049180327866</v>
      </c>
      <c r="I1207" s="78">
        <v>0.60655737704918034</v>
      </c>
      <c r="J1207" s="75">
        <v>122</v>
      </c>
      <c r="K1207" s="79">
        <v>5.3067129629629636E-3</v>
      </c>
      <c r="L1207" s="79">
        <v>7.5758101851851863E-3</v>
      </c>
      <c r="M1207" s="79">
        <v>1.8067708333333311E-2</v>
      </c>
      <c r="N1207" s="75">
        <v>435</v>
      </c>
      <c r="O1207" s="79">
        <v>9.2592592592592601E-2</v>
      </c>
      <c r="P1207" s="79">
        <v>0.1487256944444445</v>
      </c>
      <c r="Q1207" s="79">
        <v>0.43075231481481407</v>
      </c>
      <c r="R1207" s="25">
        <v>380</v>
      </c>
      <c r="S1207" s="25">
        <v>55</v>
      </c>
      <c r="T1207" s="79">
        <v>0.10841656139924889</v>
      </c>
      <c r="U1207" s="80">
        <v>977.9216494999996</v>
      </c>
      <c r="V1207" s="25">
        <v>6</v>
      </c>
      <c r="W1207" s="75">
        <v>14</v>
      </c>
      <c r="X1207" s="81">
        <v>0.85636666666666672</v>
      </c>
      <c r="Y1207" s="80">
        <v>427</v>
      </c>
    </row>
    <row r="1208" spans="1:25" x14ac:dyDescent="0.25">
      <c r="A1208" s="75">
        <f t="shared" si="18"/>
        <v>2022</v>
      </c>
      <c r="B1208" s="76">
        <v>44672</v>
      </c>
      <c r="C1208" s="86">
        <v>44672</v>
      </c>
      <c r="D1208" s="77">
        <v>1529</v>
      </c>
      <c r="E1208" s="80">
        <v>1179</v>
      </c>
      <c r="F1208" s="80">
        <v>669</v>
      </c>
      <c r="G1208" s="78">
        <v>0.51020408163265307</v>
      </c>
      <c r="H1208" s="78">
        <v>0.56122448979591832</v>
      </c>
      <c r="I1208" s="78">
        <v>0.67346938775510201</v>
      </c>
      <c r="J1208" s="75">
        <v>98</v>
      </c>
      <c r="K1208" s="79">
        <v>5.3993055555555556E-3</v>
      </c>
      <c r="L1208" s="79">
        <v>6.8530092592592601E-3</v>
      </c>
      <c r="M1208" s="79">
        <v>2.2298032407407378E-2</v>
      </c>
      <c r="N1208" s="75">
        <v>499</v>
      </c>
      <c r="O1208" s="79">
        <v>9.0937499999999991E-2</v>
      </c>
      <c r="P1208" s="79">
        <v>0.1366516203703704</v>
      </c>
      <c r="Q1208" s="79">
        <v>0.42893402777777767</v>
      </c>
      <c r="R1208" s="25">
        <v>417</v>
      </c>
      <c r="S1208" s="25">
        <v>63</v>
      </c>
      <c r="T1208" s="79">
        <v>9.3500873924532907E-2</v>
      </c>
      <c r="U1208" s="80">
        <v>870.41831700000012</v>
      </c>
      <c r="V1208" s="25">
        <v>6</v>
      </c>
      <c r="W1208" s="75">
        <v>19</v>
      </c>
      <c r="X1208" s="81">
        <v>0.83126666666666671</v>
      </c>
      <c r="Y1208" s="80">
        <v>457.95</v>
      </c>
    </row>
    <row r="1209" spans="1:25" x14ac:dyDescent="0.25">
      <c r="A1209" s="75">
        <f t="shared" si="18"/>
        <v>2022</v>
      </c>
      <c r="B1209" s="76">
        <v>44673</v>
      </c>
      <c r="C1209" s="86">
        <v>44673</v>
      </c>
      <c r="D1209" s="77">
        <v>1683</v>
      </c>
      <c r="E1209" s="80">
        <v>1310</v>
      </c>
      <c r="F1209" s="80">
        <v>704</v>
      </c>
      <c r="G1209" s="78">
        <v>0.4329896907216495</v>
      </c>
      <c r="H1209" s="78">
        <v>0.50515463917525771</v>
      </c>
      <c r="I1209" s="78">
        <v>0.60824742268041232</v>
      </c>
      <c r="J1209" s="75">
        <v>98</v>
      </c>
      <c r="K1209" s="79">
        <v>6.2152777777777779E-3</v>
      </c>
      <c r="L1209" s="79">
        <v>7.6990740740740743E-3</v>
      </c>
      <c r="M1209" s="79">
        <v>1.4219907407407409E-2</v>
      </c>
      <c r="N1209" s="75">
        <v>497</v>
      </c>
      <c r="O1209" s="79">
        <v>8.0358796296296303E-2</v>
      </c>
      <c r="P1209" s="79">
        <v>0.1171203703703704</v>
      </c>
      <c r="Q1209" s="79">
        <v>0.43079861111111112</v>
      </c>
      <c r="R1209" s="25">
        <v>453</v>
      </c>
      <c r="S1209" s="25">
        <v>45</v>
      </c>
      <c r="T1209" s="79">
        <v>8.4818152297877147E-2</v>
      </c>
      <c r="U1209" s="80">
        <v>812.52469966666683</v>
      </c>
      <c r="V1209" s="25">
        <v>6</v>
      </c>
      <c r="W1209" s="75">
        <v>10</v>
      </c>
      <c r="X1209" s="81">
        <v>0.85043333333333326</v>
      </c>
      <c r="Y1209" s="80">
        <v>450.86666666666667</v>
      </c>
    </row>
    <row r="1210" spans="1:25" x14ac:dyDescent="0.25">
      <c r="A1210" s="75">
        <f t="shared" si="18"/>
        <v>2022</v>
      </c>
      <c r="B1210" s="76">
        <v>44674</v>
      </c>
      <c r="C1210" s="86">
        <v>44674</v>
      </c>
      <c r="D1210" s="77">
        <v>1658</v>
      </c>
      <c r="E1210" s="80">
        <v>1291</v>
      </c>
      <c r="F1210" s="80">
        <v>679</v>
      </c>
      <c r="G1210" s="78">
        <v>0.52845528455284552</v>
      </c>
      <c r="H1210" s="78">
        <v>0.5934959349593496</v>
      </c>
      <c r="I1210" s="78">
        <v>0.64227642276422769</v>
      </c>
      <c r="J1210" s="75">
        <v>123</v>
      </c>
      <c r="K1210" s="79">
        <v>5.3356481481481484E-3</v>
      </c>
      <c r="L1210" s="79">
        <v>6.9745370370370369E-3</v>
      </c>
      <c r="M1210" s="79">
        <v>1.525347222222222E-2</v>
      </c>
      <c r="N1210" s="75">
        <v>480</v>
      </c>
      <c r="O1210" s="79">
        <v>7.8796296296296295E-2</v>
      </c>
      <c r="P1210" s="79">
        <v>0.11063425925925935</v>
      </c>
      <c r="Q1210" s="79">
        <v>0.31605034722222214</v>
      </c>
      <c r="R1210" s="25">
        <v>409</v>
      </c>
      <c r="S1210" s="25">
        <v>55</v>
      </c>
      <c r="T1210" s="79">
        <v>7.8267553110328666E-2</v>
      </c>
      <c r="U1210" s="80">
        <v>674.34941900000024</v>
      </c>
      <c r="V1210" s="25">
        <v>7</v>
      </c>
      <c r="W1210" s="75">
        <v>2</v>
      </c>
      <c r="X1210" s="81">
        <v>0.79443333333333344</v>
      </c>
      <c r="Y1210" s="80">
        <v>377.51666666666665</v>
      </c>
    </row>
    <row r="1211" spans="1:25" x14ac:dyDescent="0.25">
      <c r="A1211" s="75">
        <f t="shared" si="18"/>
        <v>2022</v>
      </c>
      <c r="B1211" s="76">
        <v>44675</v>
      </c>
      <c r="C1211" s="86">
        <v>44675</v>
      </c>
      <c r="D1211" s="77">
        <v>1629</v>
      </c>
      <c r="E1211" s="80">
        <v>1258</v>
      </c>
      <c r="F1211" s="80">
        <v>643</v>
      </c>
      <c r="G1211" s="78">
        <v>0.51428571428571423</v>
      </c>
      <c r="H1211" s="78">
        <v>0.59047619047619049</v>
      </c>
      <c r="I1211" s="78">
        <v>0.61904761904761907</v>
      </c>
      <c r="J1211" s="75">
        <v>105</v>
      </c>
      <c r="K1211" s="79">
        <v>5.4513888888888884E-3</v>
      </c>
      <c r="L1211" s="79">
        <v>7.4768518518518526E-3</v>
      </c>
      <c r="M1211" s="79">
        <v>1.9354166666666658E-2</v>
      </c>
      <c r="N1211" s="75">
        <v>469</v>
      </c>
      <c r="O1211" s="79">
        <v>8.7673611111111119E-2</v>
      </c>
      <c r="P1211" s="79">
        <v>0.1200914351851852</v>
      </c>
      <c r="Q1211" s="79">
        <v>0.37014351851851846</v>
      </c>
      <c r="R1211" s="25">
        <v>374</v>
      </c>
      <c r="S1211" s="25">
        <v>65</v>
      </c>
      <c r="T1211" s="79">
        <v>0.11563728429436544</v>
      </c>
      <c r="U1211" s="80">
        <v>933.59691900000007</v>
      </c>
      <c r="V1211" s="25">
        <v>5</v>
      </c>
      <c r="W1211" s="75">
        <v>85</v>
      </c>
      <c r="X1211" s="81">
        <v>0.81449999999999989</v>
      </c>
      <c r="Y1211" s="80">
        <v>353.3</v>
      </c>
    </row>
    <row r="1212" spans="1:25" x14ac:dyDescent="0.25">
      <c r="A1212" s="75">
        <f t="shared" si="18"/>
        <v>2022</v>
      </c>
      <c r="B1212" s="76">
        <v>44676</v>
      </c>
      <c r="C1212" s="86">
        <v>44676</v>
      </c>
      <c r="D1212" s="77">
        <v>1746</v>
      </c>
      <c r="E1212" s="80">
        <v>1359</v>
      </c>
      <c r="F1212" s="80">
        <v>656</v>
      </c>
      <c r="G1212" s="78">
        <v>0.5</v>
      </c>
      <c r="H1212" s="78">
        <v>0.53076923076923077</v>
      </c>
      <c r="I1212" s="78">
        <v>0.59230769230769231</v>
      </c>
      <c r="J1212" s="75">
        <v>130</v>
      </c>
      <c r="K1212" s="79">
        <v>5.572916666666667E-3</v>
      </c>
      <c r="L1212" s="79">
        <v>7.9658564814814817E-3</v>
      </c>
      <c r="M1212" s="79">
        <v>1.7847800925925923E-2</v>
      </c>
      <c r="N1212" s="75">
        <v>442</v>
      </c>
      <c r="O1212" s="79">
        <v>0.10866898148148149</v>
      </c>
      <c r="P1212" s="79">
        <v>0.16328125000000004</v>
      </c>
      <c r="Q1212" s="79">
        <v>0.37171932870370372</v>
      </c>
      <c r="R1212" s="25">
        <v>418</v>
      </c>
      <c r="S1212" s="25">
        <v>42</v>
      </c>
      <c r="T1212" s="79">
        <v>0.10164822596036961</v>
      </c>
      <c r="U1212" s="80">
        <v>928.93303150000042</v>
      </c>
      <c r="V1212" s="25">
        <v>7</v>
      </c>
      <c r="W1212" s="75">
        <v>13</v>
      </c>
      <c r="X1212" s="81">
        <v>0.84416666666666662</v>
      </c>
      <c r="Y1212" s="80">
        <v>357.23333333333335</v>
      </c>
    </row>
    <row r="1213" spans="1:25" x14ac:dyDescent="0.25">
      <c r="A1213" s="75">
        <f t="shared" si="18"/>
        <v>2022</v>
      </c>
      <c r="B1213" s="76">
        <v>44677</v>
      </c>
      <c r="C1213" s="86">
        <v>44677</v>
      </c>
      <c r="D1213" s="77">
        <v>1372</v>
      </c>
      <c r="E1213" s="80">
        <v>1140</v>
      </c>
      <c r="F1213" s="80">
        <v>665</v>
      </c>
      <c r="G1213" s="78">
        <v>0.57608695652173914</v>
      </c>
      <c r="H1213" s="78">
        <v>0.59782608695652173</v>
      </c>
      <c r="I1213" s="78">
        <v>0.66304347826086951</v>
      </c>
      <c r="J1213" s="75">
        <v>92</v>
      </c>
      <c r="K1213" s="79">
        <v>4.6180555555555558E-3</v>
      </c>
      <c r="L1213" s="79">
        <v>6.8391203703703713E-3</v>
      </c>
      <c r="M1213" s="79">
        <v>1.8622106481481486E-2</v>
      </c>
      <c r="N1213" s="75">
        <v>483</v>
      </c>
      <c r="O1213" s="79">
        <v>6.8495370370370373E-2</v>
      </c>
      <c r="P1213" s="79">
        <v>0.10360763888888892</v>
      </c>
      <c r="Q1213" s="79">
        <v>0.4026504629629627</v>
      </c>
      <c r="R1213" s="25">
        <v>423</v>
      </c>
      <c r="S1213" s="25">
        <v>52</v>
      </c>
      <c r="T1213" s="79">
        <v>9.4125686041811027E-2</v>
      </c>
      <c r="U1213" s="80">
        <v>932.94970583333316</v>
      </c>
      <c r="V1213" s="25">
        <v>6</v>
      </c>
      <c r="W1213" s="75">
        <v>1</v>
      </c>
      <c r="X1213" s="81">
        <v>0.8843333333333333</v>
      </c>
      <c r="Y1213" s="80">
        <v>454.55</v>
      </c>
    </row>
    <row r="1214" spans="1:25" x14ac:dyDescent="0.25">
      <c r="A1214" s="75">
        <f t="shared" si="18"/>
        <v>2022</v>
      </c>
      <c r="B1214" s="76">
        <v>44678</v>
      </c>
      <c r="C1214" s="86">
        <v>44678</v>
      </c>
      <c r="D1214" s="77">
        <v>1403</v>
      </c>
      <c r="E1214" s="80">
        <v>1165</v>
      </c>
      <c r="F1214" s="80">
        <v>729</v>
      </c>
      <c r="G1214" s="78">
        <v>0.53</v>
      </c>
      <c r="H1214" s="78">
        <v>0.55000000000000004</v>
      </c>
      <c r="I1214" s="78">
        <v>0.57999999999999996</v>
      </c>
      <c r="J1214" s="75">
        <v>100</v>
      </c>
      <c r="K1214" s="79">
        <v>5.1736111111111106E-3</v>
      </c>
      <c r="L1214" s="79">
        <v>7.5775462962962966E-3</v>
      </c>
      <c r="M1214" s="79">
        <v>1.5338541666666667E-2</v>
      </c>
      <c r="N1214" s="75">
        <v>511</v>
      </c>
      <c r="O1214" s="79">
        <v>5.4618055555555559E-2</v>
      </c>
      <c r="P1214" s="79">
        <v>7.6626157407407414E-2</v>
      </c>
      <c r="Q1214" s="79">
        <v>0.23084490740740743</v>
      </c>
      <c r="R1214" s="25">
        <v>440</v>
      </c>
      <c r="S1214" s="25">
        <v>69</v>
      </c>
      <c r="T1214" s="79">
        <v>7.1336177458915892E-2</v>
      </c>
      <c r="U1214" s="80">
        <v>713.29386733333331</v>
      </c>
      <c r="V1214" s="25">
        <v>5</v>
      </c>
      <c r="W1214" s="75">
        <v>0</v>
      </c>
      <c r="X1214" s="81">
        <v>0.91</v>
      </c>
      <c r="Y1214" s="80">
        <v>428.8</v>
      </c>
    </row>
    <row r="1215" spans="1:25" x14ac:dyDescent="0.25">
      <c r="A1215" s="75">
        <f t="shared" si="18"/>
        <v>2022</v>
      </c>
      <c r="B1215" s="76">
        <v>44679</v>
      </c>
      <c r="C1215" s="86">
        <v>44679</v>
      </c>
      <c r="D1215" s="77">
        <v>1366</v>
      </c>
      <c r="E1215" s="80">
        <v>1124</v>
      </c>
      <c r="F1215" s="80">
        <v>716</v>
      </c>
      <c r="G1215" s="78">
        <v>0.64473684210526316</v>
      </c>
      <c r="H1215" s="78">
        <v>0.71052631578947367</v>
      </c>
      <c r="I1215" s="78">
        <v>0.75</v>
      </c>
      <c r="J1215" s="75">
        <v>76</v>
      </c>
      <c r="K1215" s="79">
        <v>4.3692129629629636E-3</v>
      </c>
      <c r="L1215" s="79">
        <v>5.6973379629629622E-3</v>
      </c>
      <c r="M1215" s="79">
        <v>1.3171296296296297E-2</v>
      </c>
      <c r="N1215" s="75">
        <v>547</v>
      </c>
      <c r="O1215" s="79">
        <v>4.2199074074074076E-2</v>
      </c>
      <c r="P1215" s="79">
        <v>6.743865740740744E-2</v>
      </c>
      <c r="Q1215" s="79">
        <v>0.25342013888888881</v>
      </c>
      <c r="R1215" s="25">
        <v>470</v>
      </c>
      <c r="S1215" s="25">
        <v>55</v>
      </c>
      <c r="T1215" s="79">
        <v>7.5348896549823643E-2</v>
      </c>
      <c r="U1215" s="80">
        <v>683.00692733333324</v>
      </c>
      <c r="V1215" s="25">
        <v>5</v>
      </c>
      <c r="W1215" s="75">
        <v>5</v>
      </c>
      <c r="X1215" s="81">
        <v>0.95283333333333342</v>
      </c>
      <c r="Y1215" s="80">
        <v>463.45</v>
      </c>
    </row>
    <row r="1216" spans="1:25" x14ac:dyDescent="0.25">
      <c r="A1216" s="75">
        <f t="shared" si="18"/>
        <v>2022</v>
      </c>
      <c r="B1216" s="76">
        <v>44680</v>
      </c>
      <c r="C1216" s="86">
        <v>44680</v>
      </c>
      <c r="D1216" s="77">
        <v>1385</v>
      </c>
      <c r="E1216" s="80">
        <v>1173</v>
      </c>
      <c r="F1216" s="80">
        <v>764</v>
      </c>
      <c r="G1216" s="78">
        <v>0.62745098039215685</v>
      </c>
      <c r="H1216" s="78">
        <v>0.68627450980392157</v>
      </c>
      <c r="I1216" s="78">
        <v>0.77450980392156865</v>
      </c>
      <c r="J1216" s="75">
        <v>102</v>
      </c>
      <c r="K1216" s="79">
        <v>4.5254629629629629E-3</v>
      </c>
      <c r="L1216" s="79">
        <v>5.760416666666668E-3</v>
      </c>
      <c r="M1216" s="79">
        <v>1.1378472222222219E-2</v>
      </c>
      <c r="N1216" s="75">
        <v>558</v>
      </c>
      <c r="O1216" s="79">
        <v>4.2864583333333338E-2</v>
      </c>
      <c r="P1216" s="79">
        <v>6.58269675925926E-2</v>
      </c>
      <c r="Q1216" s="79">
        <v>0.26845717592592583</v>
      </c>
      <c r="R1216" s="25">
        <v>480</v>
      </c>
      <c r="S1216" s="25">
        <v>48</v>
      </c>
      <c r="T1216" s="79">
        <v>5.9383528898295686E-2</v>
      </c>
      <c r="U1216" s="80">
        <v>564.72637199999986</v>
      </c>
      <c r="V1216" s="25">
        <v>6</v>
      </c>
      <c r="W1216" s="75">
        <v>5</v>
      </c>
      <c r="X1216" s="81">
        <v>0.90416666666666667</v>
      </c>
      <c r="Y1216" s="80">
        <v>466.9</v>
      </c>
    </row>
    <row r="1217" spans="1:25" x14ac:dyDescent="0.25">
      <c r="A1217" s="75">
        <f t="shared" si="18"/>
        <v>2022</v>
      </c>
      <c r="B1217" s="76">
        <v>44681</v>
      </c>
      <c r="C1217" s="86">
        <v>44681</v>
      </c>
      <c r="D1217" s="77">
        <v>1537</v>
      </c>
      <c r="E1217" s="80">
        <v>1273</v>
      </c>
      <c r="F1217" s="80">
        <v>785</v>
      </c>
      <c r="G1217" s="78">
        <v>0.50847457627118642</v>
      </c>
      <c r="H1217" s="78">
        <v>0.59322033898305082</v>
      </c>
      <c r="I1217" s="78">
        <v>0.66101694915254239</v>
      </c>
      <c r="J1217" s="75">
        <v>118</v>
      </c>
      <c r="K1217" s="79">
        <v>5.4398148148148157E-3</v>
      </c>
      <c r="L1217" s="79">
        <v>6.7372685185185183E-3</v>
      </c>
      <c r="M1217" s="79">
        <v>1.4497106481481479E-2</v>
      </c>
      <c r="N1217" s="75">
        <v>590</v>
      </c>
      <c r="O1217" s="79">
        <v>4.2696759259259261E-2</v>
      </c>
      <c r="P1217" s="79">
        <v>6.6979166666666659E-2</v>
      </c>
      <c r="Q1217" s="79">
        <v>0.20889120370370379</v>
      </c>
      <c r="R1217" s="25">
        <v>474</v>
      </c>
      <c r="S1217" s="25">
        <v>55</v>
      </c>
      <c r="T1217" s="79">
        <v>4.5481264308070639E-2</v>
      </c>
      <c r="U1217" s="80">
        <v>454.98191683333306</v>
      </c>
      <c r="V1217" s="25">
        <v>6</v>
      </c>
      <c r="W1217" s="75">
        <v>5</v>
      </c>
      <c r="X1217" s="81">
        <v>0.85303333333333331</v>
      </c>
      <c r="Y1217" s="80">
        <v>449.51666666666665</v>
      </c>
    </row>
    <row r="1218" spans="1:25" x14ac:dyDescent="0.25">
      <c r="A1218" s="75">
        <f t="shared" si="18"/>
        <v>2022</v>
      </c>
      <c r="B1218" s="76">
        <v>44682</v>
      </c>
      <c r="C1218" s="86">
        <v>44682</v>
      </c>
      <c r="D1218" s="77">
        <v>1595</v>
      </c>
      <c r="E1218" s="80">
        <v>1323</v>
      </c>
      <c r="F1218" s="80">
        <v>787</v>
      </c>
      <c r="G1218" s="78">
        <v>0.5</v>
      </c>
      <c r="H1218" s="78">
        <v>0.55645161290322576</v>
      </c>
      <c r="I1218" s="78">
        <v>0.62096774193548387</v>
      </c>
      <c r="J1218" s="75">
        <v>124</v>
      </c>
      <c r="K1218" s="79">
        <v>5.6307870370370366E-3</v>
      </c>
      <c r="L1218" s="79">
        <v>7.2540509259259259E-3</v>
      </c>
      <c r="M1218" s="79">
        <v>1.3972222222222221E-2</v>
      </c>
      <c r="N1218" s="75">
        <v>589</v>
      </c>
      <c r="O1218" s="79">
        <v>5.3946759259259264E-2</v>
      </c>
      <c r="P1218" s="79">
        <v>7.9118055555555553E-2</v>
      </c>
      <c r="Q1218" s="79">
        <v>0.25123148148148161</v>
      </c>
      <c r="R1218" s="25">
        <v>510</v>
      </c>
      <c r="S1218" s="25">
        <v>67</v>
      </c>
      <c r="T1218" s="79">
        <v>5.4975689801434406E-2</v>
      </c>
      <c r="U1218" s="80">
        <v>493.29525550000017</v>
      </c>
      <c r="V1218" s="25">
        <v>5</v>
      </c>
      <c r="W1218" s="75">
        <v>0</v>
      </c>
      <c r="X1218" s="81">
        <v>0.83720000000000006</v>
      </c>
      <c r="Y1218" s="80">
        <v>392.16666666666669</v>
      </c>
    </row>
    <row r="1219" spans="1:25" x14ac:dyDescent="0.25">
      <c r="A1219" s="75">
        <f t="shared" ref="A1219:A1282" si="19">YEAR(C1219)</f>
        <v>2022</v>
      </c>
      <c r="B1219" s="76">
        <v>44683</v>
      </c>
      <c r="C1219" s="86">
        <v>44683</v>
      </c>
      <c r="D1219" s="77">
        <v>1517</v>
      </c>
      <c r="E1219" s="80">
        <v>1270</v>
      </c>
      <c r="F1219" s="80">
        <v>784</v>
      </c>
      <c r="G1219" s="78">
        <v>0.5161290322580645</v>
      </c>
      <c r="H1219" s="78">
        <v>0.60483870967741937</v>
      </c>
      <c r="I1219" s="78">
        <v>0.65322580645161288</v>
      </c>
      <c r="J1219" s="75">
        <v>124</v>
      </c>
      <c r="K1219" s="79">
        <v>5.3009259259259259E-3</v>
      </c>
      <c r="L1219" s="79">
        <v>6.8356481481481489E-3</v>
      </c>
      <c r="M1219" s="79">
        <v>1.5895254629629627E-2</v>
      </c>
      <c r="N1219" s="75">
        <v>571</v>
      </c>
      <c r="O1219" s="79">
        <v>4.0543981481481479E-2</v>
      </c>
      <c r="P1219" s="79">
        <v>6.2511574074074081E-2</v>
      </c>
      <c r="Q1219" s="79">
        <v>0.19799768518518521</v>
      </c>
      <c r="R1219" s="25">
        <v>499</v>
      </c>
      <c r="S1219" s="25">
        <v>71</v>
      </c>
      <c r="T1219" s="79">
        <v>6.8486940483734673E-2</v>
      </c>
      <c r="U1219" s="80">
        <v>677.3341455000002</v>
      </c>
      <c r="V1219" s="25">
        <v>6</v>
      </c>
      <c r="W1219" s="75">
        <v>28</v>
      </c>
      <c r="X1219" s="81">
        <v>0.92099999999999993</v>
      </c>
      <c r="Y1219" s="80">
        <v>454.08333333333331</v>
      </c>
    </row>
    <row r="1220" spans="1:25" x14ac:dyDescent="0.25">
      <c r="A1220" s="75">
        <f t="shared" si="19"/>
        <v>2022</v>
      </c>
      <c r="B1220" s="76">
        <v>44684</v>
      </c>
      <c r="C1220" s="86">
        <v>44684</v>
      </c>
      <c r="D1220" s="77">
        <v>1555</v>
      </c>
      <c r="E1220" s="80">
        <v>1267</v>
      </c>
      <c r="F1220" s="80">
        <v>713</v>
      </c>
      <c r="G1220" s="78">
        <v>0.53278688524590168</v>
      </c>
      <c r="H1220" s="78">
        <v>0.61475409836065575</v>
      </c>
      <c r="I1220" s="78">
        <v>0.66393442622950816</v>
      </c>
      <c r="J1220" s="75">
        <v>122</v>
      </c>
      <c r="K1220" s="79">
        <v>5.2893518518518515E-3</v>
      </c>
      <c r="L1220" s="79">
        <v>6.9172453703703705E-3</v>
      </c>
      <c r="M1220" s="79">
        <v>1.2541087962962962E-2</v>
      </c>
      <c r="N1220" s="75">
        <v>508</v>
      </c>
      <c r="O1220" s="79">
        <v>7.0115740740740742E-2</v>
      </c>
      <c r="P1220" s="79">
        <v>9.947627314814815E-2</v>
      </c>
      <c r="Q1220" s="79">
        <v>0.24602835648148147</v>
      </c>
      <c r="R1220" s="25">
        <v>470</v>
      </c>
      <c r="S1220" s="25">
        <v>73</v>
      </c>
      <c r="T1220" s="79">
        <v>7.4252712384259276E-2</v>
      </c>
      <c r="U1220" s="80">
        <v>747.84081850000007</v>
      </c>
      <c r="V1220" s="25">
        <v>7</v>
      </c>
      <c r="W1220" s="75">
        <v>1</v>
      </c>
      <c r="X1220" s="81">
        <v>0.90793333333333326</v>
      </c>
      <c r="Y1220" s="80">
        <v>503.5</v>
      </c>
    </row>
    <row r="1221" spans="1:25" x14ac:dyDescent="0.25">
      <c r="A1221" s="75">
        <f t="shared" si="19"/>
        <v>2022</v>
      </c>
      <c r="B1221" s="76">
        <v>44685</v>
      </c>
      <c r="C1221" s="86">
        <v>44685</v>
      </c>
      <c r="D1221" s="77">
        <v>1317</v>
      </c>
      <c r="E1221" s="80">
        <v>1139</v>
      </c>
      <c r="F1221" s="80">
        <v>717</v>
      </c>
      <c r="G1221" s="78">
        <v>0.58823529411764708</v>
      </c>
      <c r="H1221" s="78">
        <v>0.62745098039215685</v>
      </c>
      <c r="I1221" s="78">
        <v>0.67647058823529416</v>
      </c>
      <c r="J1221" s="75">
        <v>103</v>
      </c>
      <c r="K1221" s="79">
        <v>4.7569444444444447E-3</v>
      </c>
      <c r="L1221" s="79">
        <v>6.6770833333333352E-3</v>
      </c>
      <c r="M1221" s="79">
        <v>1.2667245370370367E-2</v>
      </c>
      <c r="N1221" s="75">
        <v>521</v>
      </c>
      <c r="O1221" s="79">
        <v>4.2222222222222223E-2</v>
      </c>
      <c r="P1221" s="79">
        <v>6.8206018518518527E-2</v>
      </c>
      <c r="Q1221" s="79">
        <v>0.27592592592592591</v>
      </c>
      <c r="R1221" s="25">
        <v>443</v>
      </c>
      <c r="S1221" s="25">
        <v>60</v>
      </c>
      <c r="T1221" s="79">
        <v>7.2116038565688337E-2</v>
      </c>
      <c r="U1221" s="80">
        <v>674.74331083333334</v>
      </c>
      <c r="V1221" s="25">
        <v>5</v>
      </c>
      <c r="W1221" s="75">
        <v>2</v>
      </c>
      <c r="X1221" s="81">
        <v>0.93476666666666686</v>
      </c>
      <c r="Y1221" s="80">
        <v>453.9</v>
      </c>
    </row>
    <row r="1222" spans="1:25" x14ac:dyDescent="0.25">
      <c r="A1222" s="75">
        <f t="shared" si="19"/>
        <v>2022</v>
      </c>
      <c r="B1222" s="76">
        <v>44686</v>
      </c>
      <c r="C1222" s="86">
        <v>44686</v>
      </c>
      <c r="D1222" s="77">
        <v>1420</v>
      </c>
      <c r="E1222" s="80">
        <v>1152</v>
      </c>
      <c r="F1222" s="80">
        <v>751</v>
      </c>
      <c r="G1222" s="78">
        <v>0.45454545454545453</v>
      </c>
      <c r="H1222" s="78">
        <v>0.54545454545454541</v>
      </c>
      <c r="I1222" s="78">
        <v>0.6</v>
      </c>
      <c r="J1222" s="75">
        <v>111</v>
      </c>
      <c r="K1222" s="79">
        <v>5.8796296296296296E-3</v>
      </c>
      <c r="L1222" s="79">
        <v>7.4432870370370373E-3</v>
      </c>
      <c r="M1222" s="79">
        <v>1.6509837962962962E-2</v>
      </c>
      <c r="N1222" s="75">
        <v>551</v>
      </c>
      <c r="O1222" s="79">
        <v>4.7465277777777773E-2</v>
      </c>
      <c r="P1222" s="79">
        <v>7.0978009259259275E-2</v>
      </c>
      <c r="Q1222" s="79">
        <v>0.24510995370370373</v>
      </c>
      <c r="R1222" s="25">
        <v>478</v>
      </c>
      <c r="S1222" s="25">
        <v>76</v>
      </c>
      <c r="T1222" s="79">
        <v>7.156958374653441E-2</v>
      </c>
      <c r="U1222" s="80">
        <v>675.45830649999994</v>
      </c>
      <c r="V1222" s="25">
        <v>6</v>
      </c>
      <c r="W1222" s="75">
        <v>5</v>
      </c>
      <c r="X1222" s="81">
        <v>0.94873333333333332</v>
      </c>
      <c r="Y1222" s="80">
        <v>448.75</v>
      </c>
    </row>
    <row r="1223" spans="1:25" x14ac:dyDescent="0.25">
      <c r="A1223" s="75">
        <f t="shared" si="19"/>
        <v>2022</v>
      </c>
      <c r="B1223" s="76">
        <v>44687</v>
      </c>
      <c r="C1223" s="86">
        <v>44687</v>
      </c>
      <c r="D1223" s="77">
        <v>1372</v>
      </c>
      <c r="E1223" s="80">
        <v>1163</v>
      </c>
      <c r="F1223" s="80">
        <v>775</v>
      </c>
      <c r="G1223" s="78">
        <v>0.60396039603960394</v>
      </c>
      <c r="H1223" s="78">
        <v>0.68316831683168322</v>
      </c>
      <c r="I1223" s="78">
        <v>0.76237623762376239</v>
      </c>
      <c r="J1223" s="75">
        <v>101</v>
      </c>
      <c r="K1223" s="79">
        <v>4.5138888888888893E-3</v>
      </c>
      <c r="L1223" s="79">
        <v>5.7638888888888896E-3</v>
      </c>
      <c r="M1223" s="79">
        <v>1.1990740740740741E-2</v>
      </c>
      <c r="N1223" s="75">
        <v>554</v>
      </c>
      <c r="O1223" s="79">
        <v>4.387731481481482E-2</v>
      </c>
      <c r="P1223" s="79">
        <v>6.9363425925925926E-2</v>
      </c>
      <c r="Q1223" s="79">
        <v>0.25198437500000009</v>
      </c>
      <c r="R1223" s="25">
        <v>511</v>
      </c>
      <c r="S1223" s="25">
        <v>65</v>
      </c>
      <c r="T1223" s="79">
        <v>7.0062925784465019E-2</v>
      </c>
      <c r="U1223" s="80">
        <v>620.37247283333318</v>
      </c>
      <c r="V1223" s="25">
        <v>6</v>
      </c>
      <c r="W1223" s="75">
        <v>7</v>
      </c>
      <c r="X1223" s="81">
        <v>0.92893333333333328</v>
      </c>
      <c r="Y1223" s="80">
        <v>438.66666666666669</v>
      </c>
    </row>
    <row r="1224" spans="1:25" x14ac:dyDescent="0.25">
      <c r="A1224" s="75">
        <f t="shared" si="19"/>
        <v>2022</v>
      </c>
      <c r="B1224" s="76">
        <v>44688</v>
      </c>
      <c r="C1224" s="86">
        <v>44688</v>
      </c>
      <c r="D1224" s="77">
        <v>1668</v>
      </c>
      <c r="E1224" s="80">
        <v>1299</v>
      </c>
      <c r="F1224" s="80">
        <v>729</v>
      </c>
      <c r="G1224" s="78">
        <v>0.52173913043478259</v>
      </c>
      <c r="H1224" s="78">
        <v>0.55652173913043479</v>
      </c>
      <c r="I1224" s="78">
        <v>0.60869565217391308</v>
      </c>
      <c r="J1224" s="75">
        <v>115</v>
      </c>
      <c r="K1224" s="79">
        <v>5.3240740740740748E-3</v>
      </c>
      <c r="L1224" s="79">
        <v>7.1030092592592612E-3</v>
      </c>
      <c r="M1224" s="79">
        <v>1.5096064814814816E-2</v>
      </c>
      <c r="N1224" s="75">
        <v>558</v>
      </c>
      <c r="O1224" s="79">
        <v>6.6597222222222224E-2</v>
      </c>
      <c r="P1224" s="79">
        <v>0.10027893518518519</v>
      </c>
      <c r="Q1224" s="79">
        <v>0.35965335648148145</v>
      </c>
      <c r="R1224" s="25">
        <v>463</v>
      </c>
      <c r="S1224" s="25">
        <v>69</v>
      </c>
      <c r="T1224" s="79">
        <v>7.7680116465007984E-2</v>
      </c>
      <c r="U1224" s="80">
        <v>722.47496850000016</v>
      </c>
      <c r="V1224" s="25">
        <v>6</v>
      </c>
      <c r="W1224" s="75">
        <v>23</v>
      </c>
      <c r="X1224" s="81">
        <v>0.82783333333333342</v>
      </c>
      <c r="Y1224" s="80">
        <v>412.23333333333335</v>
      </c>
    </row>
    <row r="1225" spans="1:25" x14ac:dyDescent="0.25">
      <c r="A1225" s="75">
        <f t="shared" si="19"/>
        <v>2022</v>
      </c>
      <c r="B1225" s="76">
        <v>44689</v>
      </c>
      <c r="C1225" s="86">
        <v>44689</v>
      </c>
      <c r="D1225" s="77">
        <v>1702</v>
      </c>
      <c r="E1225" s="80">
        <v>1329</v>
      </c>
      <c r="F1225" s="80">
        <v>688</v>
      </c>
      <c r="G1225" s="78">
        <v>0.53146853146853146</v>
      </c>
      <c r="H1225" s="78">
        <v>0.58741258741258739</v>
      </c>
      <c r="I1225" s="78">
        <v>0.64335664335664333</v>
      </c>
      <c r="J1225" s="75">
        <v>143</v>
      </c>
      <c r="K1225" s="79">
        <v>5.2893518518518515E-3</v>
      </c>
      <c r="L1225" s="79">
        <v>7.1041666666666657E-3</v>
      </c>
      <c r="M1225" s="79">
        <v>1.5780092592592596E-2</v>
      </c>
      <c r="N1225" s="75">
        <v>500</v>
      </c>
      <c r="O1225" s="79">
        <v>9.6730324074074087E-2</v>
      </c>
      <c r="P1225" s="79">
        <v>0.13541666666666669</v>
      </c>
      <c r="Q1225" s="79">
        <v>0.34185474537037031</v>
      </c>
      <c r="R1225" s="25">
        <v>427</v>
      </c>
      <c r="S1225" s="25">
        <v>54</v>
      </c>
      <c r="T1225" s="79">
        <v>0.10264508837145969</v>
      </c>
      <c r="U1225" s="80">
        <v>926.94274866666672</v>
      </c>
      <c r="V1225" s="25">
        <v>7</v>
      </c>
      <c r="W1225" s="75">
        <v>10</v>
      </c>
      <c r="X1225" s="81">
        <v>0.84789999999999999</v>
      </c>
      <c r="Y1225" s="80">
        <v>422.21666666666664</v>
      </c>
    </row>
    <row r="1226" spans="1:25" x14ac:dyDescent="0.25">
      <c r="A1226" s="75">
        <f t="shared" si="19"/>
        <v>2022</v>
      </c>
      <c r="B1226" s="76">
        <v>44690</v>
      </c>
      <c r="C1226" s="86">
        <v>44690</v>
      </c>
      <c r="D1226" s="77">
        <v>1494</v>
      </c>
      <c r="E1226" s="80">
        <v>1254</v>
      </c>
      <c r="F1226" s="80">
        <v>726</v>
      </c>
      <c r="G1226" s="78">
        <v>0.51694915254237284</v>
      </c>
      <c r="H1226" s="78">
        <v>0.57627118644067798</v>
      </c>
      <c r="I1226" s="78">
        <v>0.66949152542372881</v>
      </c>
      <c r="J1226" s="75">
        <v>119</v>
      </c>
      <c r="K1226" s="79">
        <v>5.3703703703703708E-3</v>
      </c>
      <c r="L1226" s="79">
        <v>6.6689814814814815E-3</v>
      </c>
      <c r="M1226" s="79">
        <v>1.2405671296296293E-2</v>
      </c>
      <c r="N1226" s="75">
        <v>510</v>
      </c>
      <c r="O1226" s="79">
        <v>6.3547453703703696E-2</v>
      </c>
      <c r="P1226" s="79">
        <v>0.10176967592592594</v>
      </c>
      <c r="Q1226" s="79">
        <v>0.27848437499999978</v>
      </c>
      <c r="R1226" s="25">
        <v>430</v>
      </c>
      <c r="S1226" s="25">
        <v>58</v>
      </c>
      <c r="T1226" s="79">
        <v>9.9498165027420177E-2</v>
      </c>
      <c r="U1226" s="80">
        <v>1036.6363688333338</v>
      </c>
      <c r="V1226" s="25">
        <v>6</v>
      </c>
      <c r="W1226" s="75">
        <v>1</v>
      </c>
      <c r="X1226" s="81">
        <v>0.91220000000000001</v>
      </c>
      <c r="Y1226" s="80">
        <v>523.9</v>
      </c>
    </row>
    <row r="1227" spans="1:25" x14ac:dyDescent="0.25">
      <c r="A1227" s="75">
        <f t="shared" si="19"/>
        <v>2022</v>
      </c>
      <c r="B1227" s="76">
        <v>44691</v>
      </c>
      <c r="C1227" s="86">
        <v>44691</v>
      </c>
      <c r="D1227" s="77">
        <v>1364</v>
      </c>
      <c r="E1227" s="80">
        <v>1142</v>
      </c>
      <c r="F1227" s="80">
        <v>702</v>
      </c>
      <c r="G1227" s="78">
        <v>0.52631578947368418</v>
      </c>
      <c r="H1227" s="78">
        <v>0.57894736842105265</v>
      </c>
      <c r="I1227" s="78">
        <v>0.64912280701754388</v>
      </c>
      <c r="J1227" s="75">
        <v>114</v>
      </c>
      <c r="K1227" s="79">
        <v>5.2719907407407412E-3</v>
      </c>
      <c r="L1227" s="79">
        <v>6.9600694444444449E-3</v>
      </c>
      <c r="M1227" s="79">
        <v>1.7495370370370373E-2</v>
      </c>
      <c r="N1227" s="75">
        <v>491</v>
      </c>
      <c r="O1227" s="79">
        <v>5.8229166666666665E-2</v>
      </c>
      <c r="P1227" s="79">
        <v>8.6446759259259265E-2</v>
      </c>
      <c r="Q1227" s="79">
        <v>0.24370370370370373</v>
      </c>
      <c r="R1227" s="25">
        <v>450</v>
      </c>
      <c r="S1227" s="25">
        <v>51</v>
      </c>
      <c r="T1227" s="79">
        <v>8.5289277777777783E-2</v>
      </c>
      <c r="U1227" s="80">
        <v>826.61470499999973</v>
      </c>
      <c r="V1227" s="25">
        <v>5</v>
      </c>
      <c r="W1227" s="75">
        <v>0</v>
      </c>
      <c r="X1227" s="81">
        <v>0.91123333333333323</v>
      </c>
      <c r="Y1227" s="80">
        <v>520.0333333333333</v>
      </c>
    </row>
    <row r="1228" spans="1:25" x14ac:dyDescent="0.25">
      <c r="A1228" s="75">
        <f t="shared" si="19"/>
        <v>2022</v>
      </c>
      <c r="B1228" s="76">
        <v>44692</v>
      </c>
      <c r="C1228" s="86">
        <v>44692</v>
      </c>
      <c r="D1228" s="77">
        <v>1353</v>
      </c>
      <c r="E1228" s="80">
        <v>1162</v>
      </c>
      <c r="F1228" s="80">
        <v>730</v>
      </c>
      <c r="G1228" s="78">
        <v>0.44897959183673469</v>
      </c>
      <c r="H1228" s="78">
        <v>0.53061224489795922</v>
      </c>
      <c r="I1228" s="78">
        <v>0.66326530612244894</v>
      </c>
      <c r="J1228" s="75">
        <v>98</v>
      </c>
      <c r="K1228" s="79">
        <v>6.030092592592593E-3</v>
      </c>
      <c r="L1228" s="79">
        <v>6.7870370370370385E-3</v>
      </c>
      <c r="M1228" s="79">
        <v>1.4259837962962962E-2</v>
      </c>
      <c r="N1228" s="75">
        <v>541</v>
      </c>
      <c r="O1228" s="79">
        <v>6.0902777777777785E-2</v>
      </c>
      <c r="P1228" s="79">
        <v>9.415509259259261E-2</v>
      </c>
      <c r="Q1228" s="79">
        <v>0.26627314814814818</v>
      </c>
      <c r="R1228" s="25">
        <v>455</v>
      </c>
      <c r="S1228" s="25">
        <v>70</v>
      </c>
      <c r="T1228" s="79">
        <v>8.6917678414469207E-2</v>
      </c>
      <c r="U1228" s="80">
        <v>825.44219749999968</v>
      </c>
      <c r="V1228" s="25">
        <v>5</v>
      </c>
      <c r="W1228" s="75">
        <v>0</v>
      </c>
      <c r="X1228" s="81">
        <v>0.93053333333333332</v>
      </c>
      <c r="Y1228" s="80">
        <v>424.56666666666666</v>
      </c>
    </row>
    <row r="1229" spans="1:25" x14ac:dyDescent="0.25">
      <c r="A1229" s="75">
        <f t="shared" si="19"/>
        <v>2022</v>
      </c>
      <c r="B1229" s="76">
        <v>44693</v>
      </c>
      <c r="C1229" s="86">
        <v>44693</v>
      </c>
      <c r="D1229" s="77">
        <v>1445</v>
      </c>
      <c r="E1229" s="80">
        <v>1163</v>
      </c>
      <c r="F1229" s="80">
        <v>735</v>
      </c>
      <c r="G1229" s="78">
        <v>0.51219512195121952</v>
      </c>
      <c r="H1229" s="78">
        <v>0.60162601626016265</v>
      </c>
      <c r="I1229" s="78">
        <v>0.62601626016260159</v>
      </c>
      <c r="J1229" s="75">
        <v>123</v>
      </c>
      <c r="K1229" s="79">
        <v>5.4166666666666669E-3</v>
      </c>
      <c r="L1229" s="79">
        <v>7.4409722222222221E-3</v>
      </c>
      <c r="M1229" s="79">
        <v>1.6774305555555556E-2</v>
      </c>
      <c r="N1229" s="75">
        <v>515</v>
      </c>
      <c r="O1229" s="79">
        <v>5.0682870370370371E-2</v>
      </c>
      <c r="P1229" s="79">
        <v>7.1298611111111118E-2</v>
      </c>
      <c r="Q1229" s="79">
        <v>0.23891319444444431</v>
      </c>
      <c r="R1229" s="25">
        <v>461</v>
      </c>
      <c r="S1229" s="25">
        <v>66</v>
      </c>
      <c r="T1229" s="79">
        <v>7.7588948605544453E-2</v>
      </c>
      <c r="U1229" s="80">
        <v>790.36219933333336</v>
      </c>
      <c r="V1229" s="25">
        <v>5</v>
      </c>
      <c r="W1229" s="75">
        <v>5</v>
      </c>
      <c r="X1229" s="81">
        <v>0.95683333333333342</v>
      </c>
      <c r="Y1229" s="80">
        <v>446.31666666666666</v>
      </c>
    </row>
    <row r="1230" spans="1:25" x14ac:dyDescent="0.25">
      <c r="A1230" s="75">
        <f t="shared" si="19"/>
        <v>2022</v>
      </c>
      <c r="B1230" s="76">
        <v>44694</v>
      </c>
      <c r="C1230" s="86">
        <v>44694</v>
      </c>
      <c r="D1230" s="77">
        <v>1454</v>
      </c>
      <c r="E1230" s="80">
        <v>1219</v>
      </c>
      <c r="F1230" s="80">
        <v>807</v>
      </c>
      <c r="G1230" s="78">
        <v>0.55555555555555558</v>
      </c>
      <c r="H1230" s="78">
        <v>0.66666666666666663</v>
      </c>
      <c r="I1230" s="78">
        <v>0.71296296296296291</v>
      </c>
      <c r="J1230" s="75">
        <v>108</v>
      </c>
      <c r="K1230" s="79">
        <v>5.0868055555555554E-3</v>
      </c>
      <c r="L1230" s="79">
        <v>6.2037037037037043E-3</v>
      </c>
      <c r="M1230" s="79">
        <v>1.5674768518518518E-2</v>
      </c>
      <c r="N1230" s="75">
        <v>601</v>
      </c>
      <c r="O1230" s="79">
        <v>4.3263888888888886E-2</v>
      </c>
      <c r="P1230" s="79">
        <v>6.0671296296296293E-2</v>
      </c>
      <c r="Q1230" s="79">
        <v>0.22450231481481484</v>
      </c>
      <c r="R1230" s="25">
        <v>511</v>
      </c>
      <c r="S1230" s="25">
        <v>67</v>
      </c>
      <c r="T1230" s="79">
        <v>5.3456916203703665E-2</v>
      </c>
      <c r="U1230" s="80">
        <v>578.17497749999984</v>
      </c>
      <c r="V1230" s="25">
        <v>5</v>
      </c>
      <c r="W1230" s="75">
        <v>0</v>
      </c>
      <c r="X1230" s="81">
        <v>0.94933333333333325</v>
      </c>
      <c r="Y1230" s="80">
        <v>446.75</v>
      </c>
    </row>
    <row r="1231" spans="1:25" x14ac:dyDescent="0.25">
      <c r="A1231" s="75">
        <f t="shared" si="19"/>
        <v>2022</v>
      </c>
      <c r="B1231" s="76">
        <v>44695</v>
      </c>
      <c r="C1231" s="86">
        <v>44695</v>
      </c>
      <c r="D1231" s="77">
        <v>1556</v>
      </c>
      <c r="E1231" s="80">
        <v>1298</v>
      </c>
      <c r="F1231" s="80">
        <v>817</v>
      </c>
      <c r="G1231" s="78">
        <v>0.65600000000000003</v>
      </c>
      <c r="H1231" s="78">
        <v>0.72</v>
      </c>
      <c r="I1231" s="78">
        <v>0.76</v>
      </c>
      <c r="J1231" s="75">
        <v>125</v>
      </c>
      <c r="K1231" s="79">
        <v>4.0162037037037041E-3</v>
      </c>
      <c r="L1231" s="79">
        <v>5.5370370370370382E-3</v>
      </c>
      <c r="M1231" s="79">
        <v>1.4793981481481476E-2</v>
      </c>
      <c r="N1231" s="75">
        <v>621</v>
      </c>
      <c r="O1231" s="79">
        <v>3.8090277777777778E-2</v>
      </c>
      <c r="P1231" s="79">
        <v>5.5104166666666676E-2</v>
      </c>
      <c r="Q1231" s="79">
        <v>0.17324710648148134</v>
      </c>
      <c r="R1231" s="25">
        <v>516</v>
      </c>
      <c r="S1231" s="25">
        <v>62</v>
      </c>
      <c r="T1231" s="79">
        <v>5.0535167324428254E-2</v>
      </c>
      <c r="U1231" s="80">
        <v>468.03470616666658</v>
      </c>
      <c r="V1231" s="25">
        <v>4</v>
      </c>
      <c r="W1231" s="75">
        <v>0</v>
      </c>
      <c r="X1231" s="81">
        <v>0.86446666666666661</v>
      </c>
      <c r="Y1231" s="80">
        <v>477.51666666666665</v>
      </c>
    </row>
    <row r="1232" spans="1:25" x14ac:dyDescent="0.25">
      <c r="A1232" s="75">
        <f t="shared" si="19"/>
        <v>2022</v>
      </c>
      <c r="B1232" s="76">
        <v>44696</v>
      </c>
      <c r="C1232" s="86">
        <v>44696</v>
      </c>
      <c r="D1232" s="77">
        <v>1512</v>
      </c>
      <c r="E1232" s="80">
        <v>1187</v>
      </c>
      <c r="F1232" s="80">
        <v>725</v>
      </c>
      <c r="G1232" s="78">
        <v>0.59130434782608698</v>
      </c>
      <c r="H1232" s="78">
        <v>0.66956521739130437</v>
      </c>
      <c r="I1232" s="78">
        <v>0.71304347826086956</v>
      </c>
      <c r="J1232" s="75">
        <v>115</v>
      </c>
      <c r="K1232" s="79">
        <v>4.4560185185185189E-3</v>
      </c>
      <c r="L1232" s="79">
        <v>5.752314814814816E-3</v>
      </c>
      <c r="M1232" s="79">
        <v>1.295949074074074E-2</v>
      </c>
      <c r="N1232" s="75">
        <v>558</v>
      </c>
      <c r="O1232" s="79">
        <v>6.6799768518518515E-2</v>
      </c>
      <c r="P1232" s="79">
        <v>9.6104166666666685E-2</v>
      </c>
      <c r="Q1232" s="79">
        <v>0.25874594907407406</v>
      </c>
      <c r="R1232" s="25">
        <v>443</v>
      </c>
      <c r="S1232" s="25">
        <v>48</v>
      </c>
      <c r="T1232" s="79">
        <v>7.6150936191410862E-2</v>
      </c>
      <c r="U1232" s="80">
        <v>666.27803816666676</v>
      </c>
      <c r="V1232" s="25">
        <v>4</v>
      </c>
      <c r="W1232" s="75">
        <v>0</v>
      </c>
      <c r="X1232" s="81">
        <v>0.83833333333333326</v>
      </c>
      <c r="Y1232" s="80">
        <v>425.66666666666669</v>
      </c>
    </row>
    <row r="1233" spans="1:25" x14ac:dyDescent="0.25">
      <c r="A1233" s="75">
        <f t="shared" si="19"/>
        <v>2022</v>
      </c>
      <c r="B1233" s="76">
        <v>44697</v>
      </c>
      <c r="C1233" s="86">
        <v>44697</v>
      </c>
      <c r="D1233" s="77">
        <v>1475</v>
      </c>
      <c r="E1233" s="80">
        <v>1215</v>
      </c>
      <c r="F1233" s="80">
        <v>767</v>
      </c>
      <c r="G1233" s="78">
        <v>0.5</v>
      </c>
      <c r="H1233" s="78">
        <v>0.56603773584905659</v>
      </c>
      <c r="I1233" s="78">
        <v>0.65094339622641506</v>
      </c>
      <c r="J1233" s="75">
        <v>106</v>
      </c>
      <c r="K1233" s="79">
        <v>5.3703703703703708E-3</v>
      </c>
      <c r="L1233" s="79">
        <v>6.8836805555555552E-3</v>
      </c>
      <c r="M1233" s="79">
        <v>1.4270833333333335E-2</v>
      </c>
      <c r="N1233" s="75">
        <v>574</v>
      </c>
      <c r="O1233" s="79">
        <v>5.8072916666666669E-2</v>
      </c>
      <c r="P1233" s="79">
        <v>8.7380208333333334E-2</v>
      </c>
      <c r="Q1233" s="79">
        <v>0.31644733796296354</v>
      </c>
      <c r="R1233" s="25">
        <v>466</v>
      </c>
      <c r="S1233" s="25">
        <v>75</v>
      </c>
      <c r="T1233" s="79">
        <v>8.5165870302287616E-2</v>
      </c>
      <c r="U1233" s="80">
        <v>836.64553233333368</v>
      </c>
      <c r="V1233" s="25">
        <v>5</v>
      </c>
      <c r="W1233" s="75">
        <v>0</v>
      </c>
      <c r="X1233" s="81">
        <v>0.90983333333333327</v>
      </c>
      <c r="Y1233" s="80">
        <v>508.81666666666666</v>
      </c>
    </row>
    <row r="1234" spans="1:25" x14ac:dyDescent="0.25">
      <c r="A1234" s="75">
        <f t="shared" si="19"/>
        <v>2022</v>
      </c>
      <c r="B1234" s="76">
        <v>44698</v>
      </c>
      <c r="C1234" s="86">
        <v>44698</v>
      </c>
      <c r="D1234" s="77">
        <v>1511</v>
      </c>
      <c r="E1234" s="80">
        <v>1224</v>
      </c>
      <c r="F1234" s="80">
        <v>765</v>
      </c>
      <c r="G1234" s="78">
        <v>0.55737704918032782</v>
      </c>
      <c r="H1234" s="78">
        <v>0.59836065573770492</v>
      </c>
      <c r="I1234" s="78">
        <v>0.64754098360655743</v>
      </c>
      <c r="J1234" s="75">
        <v>122</v>
      </c>
      <c r="K1234" s="79">
        <v>4.9942129629629633E-3</v>
      </c>
      <c r="L1234" s="79">
        <v>6.9230324074074073E-3</v>
      </c>
      <c r="M1234" s="79">
        <v>1.5182870370370369E-2</v>
      </c>
      <c r="N1234" s="75">
        <v>550</v>
      </c>
      <c r="O1234" s="79">
        <v>6.8541666666666667E-2</v>
      </c>
      <c r="P1234" s="79">
        <v>9.4138310185185189E-2</v>
      </c>
      <c r="Q1234" s="79">
        <v>0.28723263888888884</v>
      </c>
      <c r="R1234" s="25">
        <v>478</v>
      </c>
      <c r="S1234" s="25">
        <v>76</v>
      </c>
      <c r="T1234" s="79">
        <v>8.5634691264405316E-2</v>
      </c>
      <c r="U1234" s="80">
        <v>872.34553416666654</v>
      </c>
      <c r="V1234" s="25">
        <v>6</v>
      </c>
      <c r="W1234" s="75">
        <v>3</v>
      </c>
      <c r="X1234" s="81">
        <v>0.92400000000000004</v>
      </c>
      <c r="Y1234" s="80">
        <v>470.91666666666669</v>
      </c>
    </row>
    <row r="1235" spans="1:25" x14ac:dyDescent="0.25">
      <c r="A1235" s="75">
        <f t="shared" si="19"/>
        <v>2022</v>
      </c>
      <c r="B1235" s="76">
        <v>44699</v>
      </c>
      <c r="C1235" s="86">
        <v>44699</v>
      </c>
      <c r="D1235" s="77">
        <v>1365</v>
      </c>
      <c r="E1235" s="80">
        <v>1130</v>
      </c>
      <c r="F1235" s="80">
        <v>753</v>
      </c>
      <c r="G1235" s="78">
        <v>0.52830188679245282</v>
      </c>
      <c r="H1235" s="78">
        <v>0.57547169811320753</v>
      </c>
      <c r="I1235" s="78">
        <v>0.62264150943396224</v>
      </c>
      <c r="J1235" s="75">
        <v>106</v>
      </c>
      <c r="K1235" s="79">
        <v>5.3009259259259259E-3</v>
      </c>
      <c r="L1235" s="79">
        <v>7.1412037037037052E-3</v>
      </c>
      <c r="M1235" s="79">
        <v>1.7800925925925925E-2</v>
      </c>
      <c r="N1235" s="75">
        <v>557</v>
      </c>
      <c r="O1235" s="79">
        <v>5.0266203703703709E-2</v>
      </c>
      <c r="P1235" s="79">
        <v>7.7004629629629645E-2</v>
      </c>
      <c r="Q1235" s="79">
        <v>0.20521064814814804</v>
      </c>
      <c r="R1235" s="25">
        <v>481</v>
      </c>
      <c r="S1235" s="25">
        <v>57</v>
      </c>
      <c r="T1235" s="79">
        <v>7.0396033522470647E-2</v>
      </c>
      <c r="U1235" s="80">
        <v>692.75692266666636</v>
      </c>
      <c r="V1235" s="25">
        <v>5</v>
      </c>
      <c r="W1235" s="75">
        <v>1</v>
      </c>
      <c r="X1235" s="81">
        <v>0.92533333333333345</v>
      </c>
      <c r="Y1235" s="80">
        <v>470.86666666666667</v>
      </c>
    </row>
    <row r="1236" spans="1:25" x14ac:dyDescent="0.25">
      <c r="A1236" s="75">
        <f t="shared" si="19"/>
        <v>2022</v>
      </c>
      <c r="B1236" s="76">
        <v>44700</v>
      </c>
      <c r="C1236" s="86">
        <v>44700</v>
      </c>
      <c r="D1236" s="77">
        <v>1517</v>
      </c>
      <c r="E1236" s="80">
        <v>1229</v>
      </c>
      <c r="F1236" s="80">
        <v>769</v>
      </c>
      <c r="G1236" s="78">
        <v>0.5901639344262295</v>
      </c>
      <c r="H1236" s="78">
        <v>0.63934426229508201</v>
      </c>
      <c r="I1236" s="78">
        <v>0.67213114754098358</v>
      </c>
      <c r="J1236" s="75">
        <v>122</v>
      </c>
      <c r="K1236" s="79">
        <v>4.7916666666666672E-3</v>
      </c>
      <c r="L1236" s="79">
        <v>6.5243055555555566E-3</v>
      </c>
      <c r="M1236" s="79">
        <v>1.4927662037037038E-2</v>
      </c>
      <c r="N1236" s="75">
        <v>550</v>
      </c>
      <c r="O1236" s="79">
        <v>5.1539351851851857E-2</v>
      </c>
      <c r="P1236" s="79">
        <v>7.3571759259259281E-2</v>
      </c>
      <c r="Q1236" s="79">
        <v>0.25101388888888876</v>
      </c>
      <c r="R1236" s="25">
        <v>481</v>
      </c>
      <c r="S1236" s="25">
        <v>68</v>
      </c>
      <c r="T1236" s="79">
        <v>6.8056414585983951E-2</v>
      </c>
      <c r="U1236" s="80">
        <v>650.69275483333354</v>
      </c>
      <c r="V1236" s="25">
        <v>5</v>
      </c>
      <c r="W1236" s="75">
        <v>2</v>
      </c>
      <c r="X1236" s="81">
        <v>0.88850000000000007</v>
      </c>
      <c r="Y1236" s="80">
        <v>444.36666666666667</v>
      </c>
    </row>
    <row r="1237" spans="1:25" x14ac:dyDescent="0.25">
      <c r="A1237" s="75">
        <f t="shared" si="19"/>
        <v>2022</v>
      </c>
      <c r="B1237" s="76">
        <v>44701</v>
      </c>
      <c r="C1237" s="86">
        <v>44701</v>
      </c>
      <c r="D1237" s="77">
        <v>1452</v>
      </c>
      <c r="E1237" s="80">
        <v>1211</v>
      </c>
      <c r="F1237" s="80">
        <v>777</v>
      </c>
      <c r="G1237" s="78">
        <v>0.62068965517241381</v>
      </c>
      <c r="H1237" s="78">
        <v>0.63793103448275867</v>
      </c>
      <c r="I1237" s="78">
        <v>0.64655172413793105</v>
      </c>
      <c r="J1237" s="75">
        <v>116</v>
      </c>
      <c r="K1237" s="79">
        <v>4.6180555555555558E-3</v>
      </c>
      <c r="L1237" s="79">
        <v>6.9212962962962978E-3</v>
      </c>
      <c r="M1237" s="79">
        <v>1.5341435185185187E-2</v>
      </c>
      <c r="N1237" s="75">
        <v>562</v>
      </c>
      <c r="O1237" s="79">
        <v>6.0300925925925931E-2</v>
      </c>
      <c r="P1237" s="79">
        <v>9.8568865740740766E-2</v>
      </c>
      <c r="Q1237" s="79">
        <v>0.24640046296296281</v>
      </c>
      <c r="R1237" s="25">
        <v>503</v>
      </c>
      <c r="S1237" s="25">
        <v>55</v>
      </c>
      <c r="T1237" s="79">
        <v>6.7210405123165617E-2</v>
      </c>
      <c r="U1237" s="80">
        <v>687.59413983333332</v>
      </c>
      <c r="V1237" s="25">
        <v>5</v>
      </c>
      <c r="W1237" s="75">
        <v>2</v>
      </c>
      <c r="X1237" s="81">
        <v>0.91106666666666669</v>
      </c>
      <c r="Y1237" s="80">
        <v>462.08333333333331</v>
      </c>
    </row>
    <row r="1238" spans="1:25" x14ac:dyDescent="0.25">
      <c r="A1238" s="75">
        <f t="shared" si="19"/>
        <v>2022</v>
      </c>
      <c r="B1238" s="76">
        <v>44702</v>
      </c>
      <c r="C1238" s="86">
        <v>44702</v>
      </c>
      <c r="D1238" s="77">
        <v>1550</v>
      </c>
      <c r="E1238" s="80">
        <v>1235</v>
      </c>
      <c r="F1238" s="80">
        <v>738</v>
      </c>
      <c r="G1238" s="78">
        <v>0.47457627118644069</v>
      </c>
      <c r="H1238" s="78">
        <v>0.55084745762711862</v>
      </c>
      <c r="I1238" s="78">
        <v>0.64406779661016944</v>
      </c>
      <c r="J1238" s="75">
        <v>118</v>
      </c>
      <c r="K1238" s="79">
        <v>5.7638888888888896E-3</v>
      </c>
      <c r="L1238" s="79">
        <v>6.9583333333333346E-3</v>
      </c>
      <c r="M1238" s="79">
        <v>1.6028356481481456E-2</v>
      </c>
      <c r="N1238" s="75">
        <v>558</v>
      </c>
      <c r="O1238" s="79">
        <v>4.9317129629629641E-2</v>
      </c>
      <c r="P1238" s="79">
        <v>7.5471064814814817E-2</v>
      </c>
      <c r="Q1238" s="79">
        <v>0.20624999999999985</v>
      </c>
      <c r="R1238" s="25">
        <v>445</v>
      </c>
      <c r="S1238" s="25">
        <v>60</v>
      </c>
      <c r="T1238" s="79">
        <v>6.0552059762986256E-2</v>
      </c>
      <c r="U1238" s="80">
        <v>594.74026399999968</v>
      </c>
      <c r="V1238" s="25">
        <v>5</v>
      </c>
      <c r="W1238" s="75">
        <v>0</v>
      </c>
      <c r="X1238" s="81">
        <v>0.87706666666666677</v>
      </c>
      <c r="Y1238" s="80">
        <v>472.7</v>
      </c>
    </row>
    <row r="1239" spans="1:25" x14ac:dyDescent="0.25">
      <c r="A1239" s="75">
        <f t="shared" si="19"/>
        <v>2022</v>
      </c>
      <c r="B1239" s="76">
        <v>44703</v>
      </c>
      <c r="C1239" s="86">
        <v>44703</v>
      </c>
      <c r="D1239" s="77">
        <v>1459</v>
      </c>
      <c r="E1239" s="80">
        <v>1198</v>
      </c>
      <c r="F1239" s="80">
        <v>731</v>
      </c>
      <c r="G1239" s="78">
        <v>0.5</v>
      </c>
      <c r="H1239" s="78">
        <v>0.52419354838709675</v>
      </c>
      <c r="I1239" s="78">
        <v>0.61290322580645162</v>
      </c>
      <c r="J1239" s="75">
        <v>124</v>
      </c>
      <c r="K1239" s="79">
        <v>5.7465277777777784E-3</v>
      </c>
      <c r="L1239" s="79">
        <v>7.3310185185185188E-3</v>
      </c>
      <c r="M1239" s="79">
        <v>1.4392939814814812E-2</v>
      </c>
      <c r="N1239" s="75">
        <v>546</v>
      </c>
      <c r="O1239" s="79">
        <v>5.3912037037037036E-2</v>
      </c>
      <c r="P1239" s="79">
        <v>7.8046875000000002E-2</v>
      </c>
      <c r="Q1239" s="79">
        <v>0.24137731481481486</v>
      </c>
      <c r="R1239" s="25">
        <v>445</v>
      </c>
      <c r="S1239" s="25">
        <v>61</v>
      </c>
      <c r="T1239" s="79">
        <v>8.1702886416895285E-2</v>
      </c>
      <c r="U1239" s="80">
        <v>730.25219800000002</v>
      </c>
      <c r="V1239" s="25">
        <v>5</v>
      </c>
      <c r="W1239" s="75">
        <v>3</v>
      </c>
      <c r="X1239" s="81">
        <v>0.83086666666666664</v>
      </c>
      <c r="Y1239" s="80">
        <v>442.5</v>
      </c>
    </row>
    <row r="1240" spans="1:25" x14ac:dyDescent="0.25">
      <c r="A1240" s="75">
        <f t="shared" si="19"/>
        <v>2022</v>
      </c>
      <c r="B1240" s="76">
        <v>44704</v>
      </c>
      <c r="C1240" s="86">
        <v>44704</v>
      </c>
      <c r="D1240" s="77">
        <v>1497</v>
      </c>
      <c r="E1240" s="80">
        <v>1214</v>
      </c>
      <c r="F1240" s="80">
        <v>719</v>
      </c>
      <c r="G1240" s="78">
        <v>0.55284552845528456</v>
      </c>
      <c r="H1240" s="78">
        <v>0.61788617886178865</v>
      </c>
      <c r="I1240" s="78">
        <v>0.66666666666666663</v>
      </c>
      <c r="J1240" s="75">
        <v>123</v>
      </c>
      <c r="K1240" s="79">
        <v>5.3125000000000004E-3</v>
      </c>
      <c r="L1240" s="79">
        <v>6.557870370370371E-3</v>
      </c>
      <c r="M1240" s="79">
        <v>1.6229166666666652E-2</v>
      </c>
      <c r="N1240" s="75">
        <v>510</v>
      </c>
      <c r="O1240" s="79">
        <v>6.9693287037037033E-2</v>
      </c>
      <c r="P1240" s="79">
        <v>0.10205902777777778</v>
      </c>
      <c r="Q1240" s="79">
        <v>0.33102662037036962</v>
      </c>
      <c r="R1240" s="25">
        <v>471</v>
      </c>
      <c r="S1240" s="25">
        <v>68</v>
      </c>
      <c r="T1240" s="79">
        <v>9.0794511600230152E-2</v>
      </c>
      <c r="U1240" s="80">
        <v>969.01720666666688</v>
      </c>
      <c r="V1240" s="25">
        <v>6</v>
      </c>
      <c r="W1240" s="75">
        <v>6</v>
      </c>
      <c r="X1240" s="81">
        <v>0.93693333333333328</v>
      </c>
      <c r="Y1240" s="96">
        <v>390.5</v>
      </c>
    </row>
    <row r="1241" spans="1:25" x14ac:dyDescent="0.25">
      <c r="A1241" s="75">
        <f t="shared" si="19"/>
        <v>2022</v>
      </c>
      <c r="B1241" s="76">
        <v>44705</v>
      </c>
      <c r="C1241" s="86">
        <v>44705</v>
      </c>
      <c r="D1241" s="77">
        <v>1441</v>
      </c>
      <c r="E1241" s="80">
        <v>1163</v>
      </c>
      <c r="F1241" s="80">
        <v>735</v>
      </c>
      <c r="G1241" s="78">
        <v>0.5714285714285714</v>
      </c>
      <c r="H1241" s="78">
        <v>0.62184873949579833</v>
      </c>
      <c r="I1241" s="78">
        <v>0.66386554621848737</v>
      </c>
      <c r="J1241" s="75">
        <v>119</v>
      </c>
      <c r="K1241" s="79">
        <v>5.0231481481481481E-3</v>
      </c>
      <c r="L1241" s="79">
        <v>6.6111111111111119E-3</v>
      </c>
      <c r="M1241" s="79">
        <v>1.7269675925925928E-2</v>
      </c>
      <c r="N1241" s="75">
        <v>499</v>
      </c>
      <c r="O1241" s="79">
        <v>5.918981481481482E-2</v>
      </c>
      <c r="P1241" s="79">
        <v>0.10012615740740742</v>
      </c>
      <c r="Q1241" s="79">
        <v>0.28003356481481484</v>
      </c>
      <c r="R1241" s="25">
        <v>475</v>
      </c>
      <c r="S1241" s="25">
        <v>70</v>
      </c>
      <c r="T1241" s="79">
        <v>7.0367113283828359E-2</v>
      </c>
      <c r="U1241" s="80">
        <v>724.65331133333336</v>
      </c>
      <c r="V1241" s="25">
        <v>6</v>
      </c>
      <c r="W1241" s="75">
        <v>1</v>
      </c>
      <c r="X1241" s="81">
        <v>0.96523333333333328</v>
      </c>
      <c r="Y1241" s="90">
        <v>452.08333333333331</v>
      </c>
    </row>
    <row r="1242" spans="1:25" x14ac:dyDescent="0.25">
      <c r="A1242" s="75">
        <f t="shared" si="19"/>
        <v>2022</v>
      </c>
      <c r="B1242" s="76">
        <v>44706</v>
      </c>
      <c r="C1242" s="86">
        <v>44706</v>
      </c>
      <c r="D1242" s="77">
        <v>1367</v>
      </c>
      <c r="E1242" s="80">
        <v>1144</v>
      </c>
      <c r="F1242" s="80">
        <v>786</v>
      </c>
      <c r="G1242" s="78">
        <v>0.49532710280373832</v>
      </c>
      <c r="H1242" s="78">
        <v>0.53271028037383172</v>
      </c>
      <c r="I1242" s="78">
        <v>0.58878504672897192</v>
      </c>
      <c r="J1242" s="75">
        <v>107</v>
      </c>
      <c r="K1242" s="79">
        <v>5.7638888888888896E-3</v>
      </c>
      <c r="L1242" s="79">
        <v>7.9155092592592593E-3</v>
      </c>
      <c r="M1242" s="79">
        <v>1.5450231481481478E-2</v>
      </c>
      <c r="N1242" s="75">
        <v>568</v>
      </c>
      <c r="O1242" s="79">
        <v>4.5706018518518521E-2</v>
      </c>
      <c r="P1242" s="79">
        <v>7.1410879629629637E-2</v>
      </c>
      <c r="Q1242" s="79">
        <v>0.24143460648148138</v>
      </c>
      <c r="R1242" s="25">
        <v>513</v>
      </c>
      <c r="S1242" s="25">
        <v>73</v>
      </c>
      <c r="T1242" s="79">
        <v>6.3580061705989094E-2</v>
      </c>
      <c r="U1242" s="80">
        <v>731.99885416666632</v>
      </c>
      <c r="V1242" s="25">
        <v>5</v>
      </c>
      <c r="W1242" s="75">
        <v>0</v>
      </c>
      <c r="X1242" s="81">
        <v>0.96240000000000003</v>
      </c>
      <c r="Y1242" s="90">
        <v>419.16666666666669</v>
      </c>
    </row>
    <row r="1243" spans="1:25" x14ac:dyDescent="0.25">
      <c r="A1243" s="75">
        <f t="shared" si="19"/>
        <v>2022</v>
      </c>
      <c r="B1243" s="76">
        <v>44707</v>
      </c>
      <c r="C1243" s="86">
        <v>44707</v>
      </c>
      <c r="D1243" s="77">
        <v>1284</v>
      </c>
      <c r="E1243" s="80">
        <v>1113</v>
      </c>
      <c r="F1243" s="80">
        <v>780</v>
      </c>
      <c r="G1243" s="78">
        <v>0.5714285714285714</v>
      </c>
      <c r="H1243" s="78">
        <v>0.59183673469387754</v>
      </c>
      <c r="I1243" s="78">
        <v>0.66326530612244894</v>
      </c>
      <c r="J1243" s="75">
        <v>98</v>
      </c>
      <c r="K1243" s="79">
        <v>4.7916666666666672E-3</v>
      </c>
      <c r="L1243" s="79">
        <v>6.7615740740740726E-3</v>
      </c>
      <c r="M1243" s="79">
        <v>1.5271412037037033E-2</v>
      </c>
      <c r="N1243" s="75">
        <v>566</v>
      </c>
      <c r="O1243" s="79">
        <v>3.425925925925926E-2</v>
      </c>
      <c r="P1243" s="79">
        <v>5.3614004629629633E-2</v>
      </c>
      <c r="Q1243" s="79">
        <v>0.19891493055555556</v>
      </c>
      <c r="R1243" s="25">
        <v>500</v>
      </c>
      <c r="S1243" s="25">
        <v>53</v>
      </c>
      <c r="T1243" s="79">
        <v>5.3535428126969098E-2</v>
      </c>
      <c r="U1243" s="80">
        <v>529.61303349999991</v>
      </c>
      <c r="V1243" s="25">
        <v>5</v>
      </c>
      <c r="W1243" s="75">
        <v>0</v>
      </c>
      <c r="X1243" s="81">
        <v>0.92993333333333339</v>
      </c>
      <c r="Y1243" s="90">
        <v>404.35</v>
      </c>
    </row>
    <row r="1244" spans="1:25" x14ac:dyDescent="0.25">
      <c r="A1244" s="75">
        <f t="shared" si="19"/>
        <v>2022</v>
      </c>
      <c r="B1244" s="76">
        <v>44708</v>
      </c>
      <c r="C1244" s="86">
        <v>44708</v>
      </c>
      <c r="D1244" s="77">
        <v>1414</v>
      </c>
      <c r="E1244" s="80">
        <v>1199</v>
      </c>
      <c r="F1244" s="80">
        <v>777</v>
      </c>
      <c r="G1244" s="78">
        <v>0.52040816326530615</v>
      </c>
      <c r="H1244" s="78">
        <v>0.55102040816326525</v>
      </c>
      <c r="I1244" s="78">
        <v>0.63265306122448983</v>
      </c>
      <c r="J1244" s="75">
        <v>98</v>
      </c>
      <c r="K1244" s="79">
        <v>5.4456018518518525E-3</v>
      </c>
      <c r="L1244" s="79">
        <v>7.0034722222222234E-3</v>
      </c>
      <c r="M1244" s="79">
        <v>1.3261574074074065E-2</v>
      </c>
      <c r="N1244" s="75">
        <v>560</v>
      </c>
      <c r="O1244" s="79">
        <v>4.6041666666666668E-2</v>
      </c>
      <c r="P1244" s="79">
        <v>6.9840856481481486E-2</v>
      </c>
      <c r="Q1244" s="79">
        <v>0.244004050925924</v>
      </c>
      <c r="R1244" s="25">
        <v>497</v>
      </c>
      <c r="S1244" s="25">
        <v>55</v>
      </c>
      <c r="T1244" s="79">
        <v>6.3917563870083849E-2</v>
      </c>
      <c r="U1244" s="80">
        <v>598.54385966666666</v>
      </c>
      <c r="V1244" s="25">
        <v>5</v>
      </c>
      <c r="W1244" s="75">
        <v>1</v>
      </c>
      <c r="X1244" s="81">
        <v>0.90366666666666673</v>
      </c>
      <c r="Y1244" s="90">
        <v>419.26666666666665</v>
      </c>
    </row>
    <row r="1245" spans="1:25" x14ac:dyDescent="0.25">
      <c r="A1245" s="75">
        <f t="shared" si="19"/>
        <v>2022</v>
      </c>
      <c r="B1245" s="76">
        <v>44709</v>
      </c>
      <c r="C1245" s="86">
        <v>44709</v>
      </c>
      <c r="D1245" s="77">
        <v>1694</v>
      </c>
      <c r="E1245" s="80">
        <v>1308</v>
      </c>
      <c r="F1245" s="80">
        <v>769</v>
      </c>
      <c r="G1245" s="78">
        <v>0.62307692307692308</v>
      </c>
      <c r="H1245" s="78">
        <v>0.68461538461538463</v>
      </c>
      <c r="I1245" s="78">
        <v>0.70769230769230773</v>
      </c>
      <c r="J1245" s="75">
        <v>130</v>
      </c>
      <c r="K1245" s="79">
        <v>4.9537037037037032E-3</v>
      </c>
      <c r="L1245" s="79">
        <v>5.8761574074074081E-3</v>
      </c>
      <c r="M1245" s="79">
        <v>1.8850694444444441E-2</v>
      </c>
      <c r="N1245" s="75">
        <v>563</v>
      </c>
      <c r="O1245" s="79">
        <v>5.2789351851851851E-2</v>
      </c>
      <c r="P1245" s="79">
        <v>7.9505787037037035E-2</v>
      </c>
      <c r="Q1245" s="79">
        <v>0.3586469907407408</v>
      </c>
      <c r="R1245" s="25">
        <v>468</v>
      </c>
      <c r="S1245" s="25">
        <v>43</v>
      </c>
      <c r="T1245" s="79">
        <v>5.8145068421949574E-2</v>
      </c>
      <c r="U1245" s="80">
        <v>481.02220400000022</v>
      </c>
      <c r="V1245" s="25">
        <v>4</v>
      </c>
      <c r="W1245" s="75">
        <v>0</v>
      </c>
      <c r="X1245" s="81">
        <v>0.83866666666666667</v>
      </c>
      <c r="Y1245" s="90">
        <v>431.31666666666666</v>
      </c>
    </row>
    <row r="1246" spans="1:25" x14ac:dyDescent="0.25">
      <c r="A1246" s="75">
        <f t="shared" si="19"/>
        <v>2022</v>
      </c>
      <c r="B1246" s="76">
        <v>44710</v>
      </c>
      <c r="C1246" s="86">
        <v>44710</v>
      </c>
      <c r="D1246" s="77">
        <v>1633</v>
      </c>
      <c r="E1246" s="80">
        <v>1264</v>
      </c>
      <c r="F1246" s="80">
        <v>708</v>
      </c>
      <c r="G1246" s="78">
        <v>0.5390625</v>
      </c>
      <c r="H1246" s="78">
        <v>0.625</v>
      </c>
      <c r="I1246" s="78">
        <v>0.6484375</v>
      </c>
      <c r="J1246" s="75">
        <v>128</v>
      </c>
      <c r="K1246" s="79">
        <v>5.092592592592593E-3</v>
      </c>
      <c r="L1246" s="79">
        <v>6.7627314814814807E-3</v>
      </c>
      <c r="M1246" s="79">
        <v>1.8638888888888872E-2</v>
      </c>
      <c r="N1246" s="75">
        <v>514</v>
      </c>
      <c r="O1246" s="79">
        <v>6.4259259259259266E-2</v>
      </c>
      <c r="P1246" s="79">
        <v>9.8368055555555542E-2</v>
      </c>
      <c r="Q1246" s="79">
        <v>0.2774212962962963</v>
      </c>
      <c r="R1246" s="25">
        <v>436</v>
      </c>
      <c r="S1246" s="25">
        <v>50</v>
      </c>
      <c r="T1246" s="79">
        <v>7.1685819278741902E-2</v>
      </c>
      <c r="U1246" s="80">
        <v>689.33247283333355</v>
      </c>
      <c r="V1246" s="25">
        <v>5</v>
      </c>
      <c r="W1246" s="75">
        <v>0</v>
      </c>
      <c r="X1246" s="81">
        <v>0.86596666666666666</v>
      </c>
      <c r="Y1246" s="90">
        <v>372.5333333333333</v>
      </c>
    </row>
    <row r="1247" spans="1:25" x14ac:dyDescent="0.25">
      <c r="A1247" s="75">
        <f t="shared" si="19"/>
        <v>2022</v>
      </c>
      <c r="B1247" s="76">
        <v>44711</v>
      </c>
      <c r="C1247" s="86">
        <v>44711</v>
      </c>
      <c r="D1247" s="77">
        <v>1385</v>
      </c>
      <c r="E1247" s="80">
        <v>1154</v>
      </c>
      <c r="F1247" s="80">
        <v>740</v>
      </c>
      <c r="G1247" s="78">
        <v>0.54716981132075471</v>
      </c>
      <c r="H1247" s="78">
        <v>0.63207547169811318</v>
      </c>
      <c r="I1247" s="78">
        <v>0.66981132075471694</v>
      </c>
      <c r="J1247" s="75">
        <v>107</v>
      </c>
      <c r="K1247" s="79">
        <v>5.2083333333333339E-3</v>
      </c>
      <c r="L1247" s="79">
        <v>6.533564814814815E-3</v>
      </c>
      <c r="M1247" s="79">
        <v>1.3816550925925928E-2</v>
      </c>
      <c r="N1247" s="75">
        <v>550</v>
      </c>
      <c r="O1247" s="79">
        <v>5.7418981481481488E-2</v>
      </c>
      <c r="P1247" s="79">
        <v>8.4453703703703711E-2</v>
      </c>
      <c r="Q1247" s="79">
        <v>0.29936631944444442</v>
      </c>
      <c r="R1247" s="25">
        <v>489</v>
      </c>
      <c r="S1247" s="25">
        <v>73</v>
      </c>
      <c r="T1247" s="79">
        <v>8.2679738753452317E-2</v>
      </c>
      <c r="U1247" s="80">
        <v>760.10136800000043</v>
      </c>
      <c r="V1247" s="25">
        <v>6</v>
      </c>
      <c r="W1247" s="75">
        <v>0</v>
      </c>
      <c r="X1247" s="81">
        <v>0.87849999999999995</v>
      </c>
      <c r="Y1247" s="90">
        <v>403.41666666666669</v>
      </c>
    </row>
    <row r="1248" spans="1:25" x14ac:dyDescent="0.25">
      <c r="A1248" s="75">
        <f t="shared" si="19"/>
        <v>2022</v>
      </c>
      <c r="B1248" s="76">
        <v>44712</v>
      </c>
      <c r="C1248" s="86">
        <v>44712</v>
      </c>
      <c r="D1248" s="77">
        <v>1479</v>
      </c>
      <c r="E1248" s="80">
        <v>1140</v>
      </c>
      <c r="F1248" s="80">
        <v>674</v>
      </c>
      <c r="G1248" s="78">
        <v>0.64516129032258063</v>
      </c>
      <c r="H1248" s="78">
        <v>0.68817204301075274</v>
      </c>
      <c r="I1248" s="78">
        <v>0.74193548387096775</v>
      </c>
      <c r="J1248" s="75">
        <v>93</v>
      </c>
      <c r="K1248" s="79">
        <v>4.8842592592592592E-3</v>
      </c>
      <c r="L1248" s="79">
        <v>5.6319444444444455E-3</v>
      </c>
      <c r="M1248" s="79">
        <v>1.3319444444444434E-2</v>
      </c>
      <c r="N1248" s="75">
        <v>498</v>
      </c>
      <c r="O1248" s="79">
        <v>5.9473379629629633E-2</v>
      </c>
      <c r="P1248" s="79">
        <v>8.51082175925926E-2</v>
      </c>
      <c r="Q1248" s="79">
        <v>0.27265914351851833</v>
      </c>
      <c r="R1248" s="25">
        <v>430</v>
      </c>
      <c r="S1248" s="25">
        <v>51</v>
      </c>
      <c r="T1248" s="79">
        <v>8.1437162127224613E-2</v>
      </c>
      <c r="U1248" s="80">
        <v>794.14136966666604</v>
      </c>
      <c r="V1248" s="25">
        <v>6</v>
      </c>
      <c r="W1248" s="75">
        <v>0</v>
      </c>
      <c r="X1248" s="81">
        <v>0.90926666666666678</v>
      </c>
      <c r="Y1248" s="90">
        <v>475.93333333333334</v>
      </c>
    </row>
    <row r="1249" spans="1:25" x14ac:dyDescent="0.25">
      <c r="A1249" s="75">
        <f t="shared" si="19"/>
        <v>2022</v>
      </c>
      <c r="B1249" s="82">
        <v>44713</v>
      </c>
      <c r="C1249" s="87">
        <v>44713</v>
      </c>
      <c r="D1249" s="77">
        <v>1455</v>
      </c>
      <c r="E1249" s="80">
        <v>1189</v>
      </c>
      <c r="F1249" s="80">
        <v>740</v>
      </c>
      <c r="G1249" s="78">
        <v>0.6</v>
      </c>
      <c r="H1249" s="78">
        <v>0.68421052631578949</v>
      </c>
      <c r="I1249" s="78">
        <v>0.72631578947368425</v>
      </c>
      <c r="J1249" s="75">
        <v>95</v>
      </c>
      <c r="K1249" s="79">
        <v>4.8495370370370376E-3</v>
      </c>
      <c r="L1249" s="79">
        <v>6.1261574074074083E-3</v>
      </c>
      <c r="M1249" s="79">
        <v>1.5170138888888889E-2</v>
      </c>
      <c r="N1249" s="75">
        <v>524</v>
      </c>
      <c r="O1249" s="79">
        <v>4.836226851851852E-2</v>
      </c>
      <c r="P1249" s="79">
        <v>7.7066550925925931E-2</v>
      </c>
      <c r="Q1249" s="79">
        <v>0.27877777777777774</v>
      </c>
      <c r="R1249" s="25">
        <v>473</v>
      </c>
      <c r="S1249" s="25">
        <v>58</v>
      </c>
      <c r="T1249" s="79">
        <v>5.4595401062925174E-2</v>
      </c>
      <c r="U1249" s="80">
        <v>582.69470016666696</v>
      </c>
      <c r="V1249" s="25">
        <v>5</v>
      </c>
      <c r="W1249" s="75">
        <v>3</v>
      </c>
      <c r="X1249" s="81">
        <v>0.91769999999999996</v>
      </c>
      <c r="Y1249" s="90">
        <v>378.76666666666665</v>
      </c>
    </row>
    <row r="1250" spans="1:25" x14ac:dyDescent="0.25">
      <c r="A1250" s="75">
        <f t="shared" si="19"/>
        <v>2022</v>
      </c>
      <c r="B1250" s="82">
        <v>44714</v>
      </c>
      <c r="C1250" s="87">
        <v>44714</v>
      </c>
      <c r="D1250" s="77">
        <v>1528</v>
      </c>
      <c r="E1250" s="80">
        <v>1273</v>
      </c>
      <c r="F1250" s="80">
        <v>859</v>
      </c>
      <c r="G1250" s="78">
        <v>0.61864406779661019</v>
      </c>
      <c r="H1250" s="78">
        <v>0.66949152542372881</v>
      </c>
      <c r="I1250" s="78">
        <v>0.68644067796610164</v>
      </c>
      <c r="J1250" s="75">
        <v>118</v>
      </c>
      <c r="K1250" s="79">
        <v>4.5775462962962966E-3</v>
      </c>
      <c r="L1250" s="79">
        <v>6.0011574074074073E-3</v>
      </c>
      <c r="M1250" s="79">
        <v>1.4245370370370372E-2</v>
      </c>
      <c r="N1250" s="75">
        <v>645</v>
      </c>
      <c r="O1250" s="79">
        <v>3.4745370370370371E-2</v>
      </c>
      <c r="P1250" s="79">
        <v>5.1527777777777783E-2</v>
      </c>
      <c r="Q1250" s="79">
        <v>0.17070138888888875</v>
      </c>
      <c r="R1250" s="25">
        <v>544</v>
      </c>
      <c r="S1250" s="25">
        <v>61</v>
      </c>
      <c r="T1250" s="79">
        <v>5.4514914199723721E-2</v>
      </c>
      <c r="U1250" s="80">
        <v>573.03192850000005</v>
      </c>
      <c r="V1250" s="25">
        <v>5</v>
      </c>
      <c r="W1250" s="75">
        <v>2</v>
      </c>
      <c r="X1250" s="81">
        <v>1.0179333333333334</v>
      </c>
      <c r="Y1250" s="90">
        <v>352.63333333333333</v>
      </c>
    </row>
    <row r="1251" spans="1:25" x14ac:dyDescent="0.25">
      <c r="A1251" s="75">
        <f t="shared" si="19"/>
        <v>2022</v>
      </c>
      <c r="B1251" s="82">
        <v>44715</v>
      </c>
      <c r="C1251" s="87">
        <v>44715</v>
      </c>
      <c r="D1251" s="77">
        <v>1532</v>
      </c>
      <c r="E1251" s="80">
        <v>1287</v>
      </c>
      <c r="F1251" s="80">
        <v>864</v>
      </c>
      <c r="G1251" s="78">
        <v>0.58119658119658124</v>
      </c>
      <c r="H1251" s="78">
        <v>0.60683760683760679</v>
      </c>
      <c r="I1251" s="78">
        <v>0.68376068376068377</v>
      </c>
      <c r="J1251" s="75">
        <v>117</v>
      </c>
      <c r="K1251" s="79">
        <v>4.5601851851851853E-3</v>
      </c>
      <c r="L1251" s="79">
        <v>6.6064814814814823E-3</v>
      </c>
      <c r="M1251" s="79">
        <v>1.8844907407407404E-2</v>
      </c>
      <c r="N1251" s="75">
        <v>627</v>
      </c>
      <c r="O1251" s="79">
        <v>3.3842592592592598E-2</v>
      </c>
      <c r="P1251" s="79">
        <v>5.3151620370370377E-2</v>
      </c>
      <c r="Q1251" s="79">
        <v>0.19645717592592585</v>
      </c>
      <c r="R1251" s="25">
        <v>517</v>
      </c>
      <c r="S1251" s="25">
        <v>67</v>
      </c>
      <c r="T1251" s="79">
        <v>5.1984328969338175E-2</v>
      </c>
      <c r="U1251" s="80">
        <v>519.2688603333329</v>
      </c>
      <c r="V1251" s="25">
        <v>6</v>
      </c>
      <c r="W1251" s="75">
        <v>8</v>
      </c>
      <c r="X1251" s="81">
        <v>0.97286666666666666</v>
      </c>
      <c r="Y1251" s="90">
        <v>376.35</v>
      </c>
    </row>
    <row r="1252" spans="1:25" x14ac:dyDescent="0.25">
      <c r="A1252" s="75">
        <f t="shared" si="19"/>
        <v>2022</v>
      </c>
      <c r="B1252" s="82">
        <v>44716</v>
      </c>
      <c r="C1252" s="87">
        <v>44716</v>
      </c>
      <c r="D1252" s="77">
        <v>1571</v>
      </c>
      <c r="E1252" s="80">
        <v>1244</v>
      </c>
      <c r="F1252" s="80">
        <v>788</v>
      </c>
      <c r="G1252" s="78">
        <v>0.48275862068965519</v>
      </c>
      <c r="H1252" s="78">
        <v>0.55172413793103448</v>
      </c>
      <c r="I1252" s="78">
        <v>0.60344827586206895</v>
      </c>
      <c r="J1252" s="75">
        <v>116</v>
      </c>
      <c r="K1252" s="79">
        <v>5.7523148148148151E-3</v>
      </c>
      <c r="L1252" s="79">
        <v>7.3582175925925924E-3</v>
      </c>
      <c r="M1252" s="79">
        <v>1.5089699074074075E-2</v>
      </c>
      <c r="N1252" s="75">
        <v>588</v>
      </c>
      <c r="O1252" s="79">
        <v>5.1643518518518526E-2</v>
      </c>
      <c r="P1252" s="79">
        <v>7.8737268518518519E-2</v>
      </c>
      <c r="Q1252" s="79">
        <v>0.22642245370370365</v>
      </c>
      <c r="R1252" s="25">
        <v>512</v>
      </c>
      <c r="S1252" s="25">
        <v>49</v>
      </c>
      <c r="T1252" s="79">
        <v>6.9808842127043233E-2</v>
      </c>
      <c r="U1252" s="80">
        <v>646.52997983333375</v>
      </c>
      <c r="V1252" s="25">
        <v>5</v>
      </c>
      <c r="W1252" s="75">
        <v>6</v>
      </c>
      <c r="X1252" s="81">
        <v>0.8464666666666667</v>
      </c>
      <c r="Y1252" s="90">
        <v>344.65</v>
      </c>
    </row>
    <row r="1253" spans="1:25" x14ac:dyDescent="0.25">
      <c r="A1253" s="75">
        <f t="shared" si="19"/>
        <v>2022</v>
      </c>
      <c r="B1253" s="82">
        <v>44717</v>
      </c>
      <c r="C1253" s="87">
        <v>44717</v>
      </c>
      <c r="D1253" s="77">
        <v>1570</v>
      </c>
      <c r="E1253" s="80">
        <v>1223</v>
      </c>
      <c r="F1253" s="80">
        <v>721</v>
      </c>
      <c r="G1253" s="78">
        <v>0.48181818181818181</v>
      </c>
      <c r="H1253" s="78">
        <v>0.55454545454545456</v>
      </c>
      <c r="I1253" s="78">
        <v>0.61818181818181817</v>
      </c>
      <c r="J1253" s="75">
        <v>110</v>
      </c>
      <c r="K1253" s="79">
        <v>5.7523148148148151E-3</v>
      </c>
      <c r="L1253" s="79">
        <v>7.5584490740740751E-3</v>
      </c>
      <c r="M1253" s="79">
        <v>2.0769675925925921E-2</v>
      </c>
      <c r="N1253" s="75">
        <v>546</v>
      </c>
      <c r="O1253" s="79">
        <v>7.2390046296296306E-2</v>
      </c>
      <c r="P1253" s="79">
        <v>0.10554976851851852</v>
      </c>
      <c r="Q1253" s="79">
        <v>0.29133680555555558</v>
      </c>
      <c r="R1253" s="25">
        <v>459</v>
      </c>
      <c r="S1253" s="25">
        <v>71</v>
      </c>
      <c r="T1253" s="79">
        <v>8.990162913860833E-2</v>
      </c>
      <c r="U1253" s="80">
        <v>763.79748000000006</v>
      </c>
      <c r="V1253" s="25">
        <v>6</v>
      </c>
      <c r="W1253" s="75">
        <v>2</v>
      </c>
      <c r="X1253" s="81">
        <v>0.87653333333333328</v>
      </c>
      <c r="Y1253" s="90">
        <v>330.96666666666664</v>
      </c>
    </row>
    <row r="1254" spans="1:25" x14ac:dyDescent="0.25">
      <c r="A1254" s="75">
        <f t="shared" si="19"/>
        <v>2022</v>
      </c>
      <c r="B1254" s="82">
        <v>44718</v>
      </c>
      <c r="C1254" s="87">
        <v>44718</v>
      </c>
      <c r="D1254" s="77">
        <v>1750</v>
      </c>
      <c r="E1254" s="80">
        <v>1344</v>
      </c>
      <c r="F1254" s="80">
        <v>705</v>
      </c>
      <c r="G1254" s="78">
        <v>0.48461538461538461</v>
      </c>
      <c r="H1254" s="78">
        <v>0.56153846153846154</v>
      </c>
      <c r="I1254" s="78">
        <v>0.62307692307692308</v>
      </c>
      <c r="J1254" s="75">
        <v>131</v>
      </c>
      <c r="K1254" s="79">
        <v>5.7291666666666671E-3</v>
      </c>
      <c r="L1254" s="79">
        <v>7.4548611111111126E-3</v>
      </c>
      <c r="M1254" s="79">
        <v>1.8799189814814814E-2</v>
      </c>
      <c r="N1254" s="75">
        <v>492</v>
      </c>
      <c r="O1254" s="79">
        <v>8.9363425925925929E-2</v>
      </c>
      <c r="P1254" s="79">
        <v>0.12826504629629631</v>
      </c>
      <c r="Q1254" s="79">
        <v>0.40686516203703699</v>
      </c>
      <c r="R1254" s="25">
        <v>448</v>
      </c>
      <c r="S1254" s="25">
        <v>53</v>
      </c>
      <c r="T1254" s="79">
        <v>0.11235763831130455</v>
      </c>
      <c r="U1254" s="80">
        <v>1071.6946923333328</v>
      </c>
      <c r="V1254" s="25">
        <v>7</v>
      </c>
      <c r="W1254" s="75">
        <v>30</v>
      </c>
      <c r="X1254" s="81">
        <v>0.88709999999999989</v>
      </c>
      <c r="Y1254" s="90">
        <v>371.85</v>
      </c>
    </row>
    <row r="1255" spans="1:25" x14ac:dyDescent="0.25">
      <c r="A1255" s="75">
        <f t="shared" si="19"/>
        <v>2022</v>
      </c>
      <c r="B1255" s="82">
        <v>44719</v>
      </c>
      <c r="C1255" s="87">
        <v>44719</v>
      </c>
      <c r="D1255" s="77">
        <v>1681</v>
      </c>
      <c r="E1255" s="80">
        <v>1292</v>
      </c>
      <c r="F1255" s="80">
        <v>652</v>
      </c>
      <c r="G1255" s="78">
        <v>0.48507462686567165</v>
      </c>
      <c r="H1255" s="78">
        <v>0.52985074626865669</v>
      </c>
      <c r="I1255" s="78">
        <v>0.55970149253731338</v>
      </c>
      <c r="J1255" s="75">
        <v>134</v>
      </c>
      <c r="K1255" s="79">
        <v>5.7581018518518528E-3</v>
      </c>
      <c r="L1255" s="79">
        <v>8.0827546296296307E-3</v>
      </c>
      <c r="M1255" s="79">
        <v>1.6950231481481479E-2</v>
      </c>
      <c r="N1255" s="75">
        <v>452</v>
      </c>
      <c r="O1255" s="79">
        <v>0.10440972222222222</v>
      </c>
      <c r="P1255" s="79">
        <v>0.1540896990740741</v>
      </c>
      <c r="Q1255" s="79">
        <v>0.37278240740740737</v>
      </c>
      <c r="R1255" s="25">
        <v>417</v>
      </c>
      <c r="S1255" s="25">
        <v>45</v>
      </c>
      <c r="T1255" s="79">
        <v>9.9612556554103199E-2</v>
      </c>
      <c r="U1255" s="80">
        <v>1033.0394308333332</v>
      </c>
      <c r="V1255" s="25">
        <v>7</v>
      </c>
      <c r="W1255" s="75">
        <v>28</v>
      </c>
      <c r="X1255" s="81">
        <v>0.91876666666666662</v>
      </c>
      <c r="Y1255" s="90">
        <v>459.5</v>
      </c>
    </row>
    <row r="1256" spans="1:25" x14ac:dyDescent="0.25">
      <c r="A1256" s="75">
        <f t="shared" si="19"/>
        <v>2022</v>
      </c>
      <c r="B1256" s="82">
        <v>44720</v>
      </c>
      <c r="C1256" s="87">
        <v>44720</v>
      </c>
      <c r="D1256" s="77">
        <v>1485</v>
      </c>
      <c r="E1256" s="80">
        <v>1167</v>
      </c>
      <c r="F1256" s="80">
        <v>677</v>
      </c>
      <c r="G1256" s="78">
        <v>0.44094488188976377</v>
      </c>
      <c r="H1256" s="78">
        <v>0.48031496062992124</v>
      </c>
      <c r="I1256" s="78">
        <v>0.55118110236220474</v>
      </c>
      <c r="J1256" s="75">
        <v>127</v>
      </c>
      <c r="K1256" s="79">
        <v>6.4930555555555557E-3</v>
      </c>
      <c r="L1256" s="79">
        <v>7.9375000000000001E-3</v>
      </c>
      <c r="M1256" s="79">
        <v>1.8962962962962963E-2</v>
      </c>
      <c r="N1256" s="75">
        <v>466</v>
      </c>
      <c r="O1256" s="79">
        <v>7.826967592592593E-2</v>
      </c>
      <c r="P1256" s="79">
        <v>0.11075810185185186</v>
      </c>
      <c r="Q1256" s="79">
        <v>0.30676215277777774</v>
      </c>
      <c r="R1256" s="25">
        <v>434</v>
      </c>
      <c r="S1256" s="25">
        <v>53</v>
      </c>
      <c r="T1256" s="79">
        <v>8.8196959916899118E-2</v>
      </c>
      <c r="U1256" s="80">
        <v>904.09498350000069</v>
      </c>
      <c r="V1256" s="25">
        <v>6</v>
      </c>
      <c r="W1256" s="75">
        <v>14</v>
      </c>
      <c r="X1256" s="81">
        <v>0.92526666666666657</v>
      </c>
      <c r="Y1256" s="90">
        <v>423.2</v>
      </c>
    </row>
    <row r="1257" spans="1:25" x14ac:dyDescent="0.25">
      <c r="A1257" s="75">
        <f t="shared" si="19"/>
        <v>2022</v>
      </c>
      <c r="B1257" s="82">
        <v>44721</v>
      </c>
      <c r="C1257" s="87">
        <v>44721</v>
      </c>
      <c r="D1257" s="77">
        <v>1614</v>
      </c>
      <c r="E1257" s="80">
        <v>1238</v>
      </c>
      <c r="F1257" s="80">
        <v>688</v>
      </c>
      <c r="G1257" s="78">
        <v>0.51351351351351349</v>
      </c>
      <c r="H1257" s="78">
        <v>0.52252252252252251</v>
      </c>
      <c r="I1257" s="78">
        <v>0.55855855855855852</v>
      </c>
      <c r="J1257" s="75">
        <v>111</v>
      </c>
      <c r="K1257" s="79">
        <v>5.2662037037037035E-3</v>
      </c>
      <c r="L1257" s="79">
        <v>7.9340277777777794E-3</v>
      </c>
      <c r="M1257" s="79">
        <v>1.4890046296296297E-2</v>
      </c>
      <c r="N1257" s="75">
        <v>498</v>
      </c>
      <c r="O1257" s="79">
        <v>6.04224537037037E-2</v>
      </c>
      <c r="P1257" s="79">
        <v>9.2086226851851874E-2</v>
      </c>
      <c r="Q1257" s="79">
        <v>0.30892650462962962</v>
      </c>
      <c r="R1257" s="25">
        <v>439</v>
      </c>
      <c r="S1257" s="25">
        <v>52</v>
      </c>
      <c r="T1257" s="79">
        <v>9.0376727383040964E-2</v>
      </c>
      <c r="U1257" s="80">
        <v>888.71859016666679</v>
      </c>
      <c r="V1257" s="25">
        <v>7</v>
      </c>
      <c r="W1257" s="75">
        <v>12</v>
      </c>
      <c r="X1257" s="81">
        <v>0.9422666666666667</v>
      </c>
      <c r="Y1257" s="90">
        <v>404.0333333333333</v>
      </c>
    </row>
    <row r="1258" spans="1:25" x14ac:dyDescent="0.25">
      <c r="A1258" s="75">
        <f t="shared" si="19"/>
        <v>2022</v>
      </c>
      <c r="B1258" s="82">
        <v>44722</v>
      </c>
      <c r="C1258" s="87">
        <v>44722</v>
      </c>
      <c r="D1258" s="77">
        <v>1530</v>
      </c>
      <c r="E1258" s="80">
        <v>1234</v>
      </c>
      <c r="F1258" s="80">
        <v>763</v>
      </c>
      <c r="G1258" s="78">
        <v>0.56756756756756754</v>
      </c>
      <c r="H1258" s="78">
        <v>0.63063063063063063</v>
      </c>
      <c r="I1258" s="78">
        <v>0.71171171171171166</v>
      </c>
      <c r="J1258" s="75">
        <v>111</v>
      </c>
      <c r="K1258" s="79">
        <v>5.0115740740740745E-3</v>
      </c>
      <c r="L1258" s="79">
        <v>6.510416666666667E-3</v>
      </c>
      <c r="M1258" s="79">
        <v>1.3530092592592594E-2</v>
      </c>
      <c r="N1258" s="75">
        <v>553</v>
      </c>
      <c r="O1258" s="79">
        <v>5.1932870370370372E-2</v>
      </c>
      <c r="P1258" s="79">
        <v>7.5388888888888908E-2</v>
      </c>
      <c r="Q1258" s="79">
        <v>0.23296527777777734</v>
      </c>
      <c r="R1258" s="25">
        <v>486</v>
      </c>
      <c r="S1258" s="25">
        <v>53</v>
      </c>
      <c r="T1258" s="79">
        <v>6.8807152482839945E-2</v>
      </c>
      <c r="U1258" s="80">
        <v>691.52636150000012</v>
      </c>
      <c r="V1258" s="25">
        <v>6</v>
      </c>
      <c r="W1258" s="75">
        <v>1</v>
      </c>
      <c r="X1258" s="81">
        <v>0.93036666666666668</v>
      </c>
      <c r="Y1258" s="90">
        <v>421.34999999999997</v>
      </c>
    </row>
    <row r="1259" spans="1:25" x14ac:dyDescent="0.25">
      <c r="A1259" s="75">
        <f t="shared" si="19"/>
        <v>2022</v>
      </c>
      <c r="B1259" s="82">
        <v>44723</v>
      </c>
      <c r="C1259" s="87">
        <v>44723</v>
      </c>
      <c r="D1259" s="77">
        <v>1594</v>
      </c>
      <c r="E1259" s="80">
        <v>1280</v>
      </c>
      <c r="F1259" s="80">
        <v>770</v>
      </c>
      <c r="G1259" s="78">
        <v>0.47413793103448276</v>
      </c>
      <c r="H1259" s="78">
        <v>0.51724137931034486</v>
      </c>
      <c r="I1259" s="78">
        <v>0.58620689655172409</v>
      </c>
      <c r="J1259" s="75">
        <v>117</v>
      </c>
      <c r="K1259" s="79">
        <v>6.076388888888889E-3</v>
      </c>
      <c r="L1259" s="79">
        <v>7.7025462962962967E-3</v>
      </c>
      <c r="M1259" s="79">
        <v>1.8408564814814815E-2</v>
      </c>
      <c r="N1259" s="75">
        <v>590</v>
      </c>
      <c r="O1259" s="79">
        <v>5.3593750000000009E-2</v>
      </c>
      <c r="P1259" s="79">
        <v>7.6505787037037046E-2</v>
      </c>
      <c r="Q1259" s="79">
        <v>0.35536921296296281</v>
      </c>
      <c r="R1259" s="25">
        <v>467</v>
      </c>
      <c r="S1259" s="25">
        <v>55</v>
      </c>
      <c r="T1259" s="79">
        <v>6.0663243125560061E-2</v>
      </c>
      <c r="U1259" s="80">
        <v>607.96303316666695</v>
      </c>
      <c r="V1259" s="25">
        <v>6</v>
      </c>
      <c r="W1259" s="75">
        <v>5</v>
      </c>
      <c r="X1259" s="81">
        <v>0.8716666666666667</v>
      </c>
      <c r="Y1259" s="90">
        <v>348.33333333333331</v>
      </c>
    </row>
    <row r="1260" spans="1:25" x14ac:dyDescent="0.25">
      <c r="A1260" s="75">
        <f t="shared" si="19"/>
        <v>2022</v>
      </c>
      <c r="B1260" s="82">
        <v>44724</v>
      </c>
      <c r="C1260" s="87">
        <v>44724</v>
      </c>
      <c r="D1260" s="77">
        <v>1585</v>
      </c>
      <c r="E1260" s="80">
        <v>1262</v>
      </c>
      <c r="F1260" s="80">
        <v>757</v>
      </c>
      <c r="G1260" s="78">
        <v>0.49606299212598426</v>
      </c>
      <c r="H1260" s="78">
        <v>0.55905511811023623</v>
      </c>
      <c r="I1260" s="78">
        <v>0.61417322834645671</v>
      </c>
      <c r="J1260" s="75">
        <v>127</v>
      </c>
      <c r="K1260" s="79">
        <v>5.5671296296296302E-3</v>
      </c>
      <c r="L1260" s="79">
        <v>7.5300925925925943E-3</v>
      </c>
      <c r="M1260" s="79">
        <v>2.0906249999999987E-2</v>
      </c>
      <c r="N1260" s="75">
        <v>567</v>
      </c>
      <c r="O1260" s="79">
        <v>5.8749999999999997E-2</v>
      </c>
      <c r="P1260" s="79">
        <v>9.2447916666666671E-2</v>
      </c>
      <c r="Q1260" s="79">
        <v>0.29177777777777752</v>
      </c>
      <c r="R1260" s="25">
        <v>467</v>
      </c>
      <c r="S1260" s="25">
        <v>58</v>
      </c>
      <c r="T1260" s="79">
        <v>7.5957573034486581E-2</v>
      </c>
      <c r="U1260" s="80">
        <v>656.72664399999974</v>
      </c>
      <c r="V1260" s="25">
        <v>6</v>
      </c>
      <c r="W1260" s="75">
        <v>3</v>
      </c>
      <c r="X1260" s="81">
        <v>0.87793333333333334</v>
      </c>
      <c r="Y1260" s="90">
        <v>362.71666666666664</v>
      </c>
    </row>
    <row r="1261" spans="1:25" x14ac:dyDescent="0.25">
      <c r="A1261" s="75">
        <f t="shared" si="19"/>
        <v>2022</v>
      </c>
      <c r="B1261" s="82">
        <v>44725</v>
      </c>
      <c r="C1261" s="87">
        <v>44725</v>
      </c>
      <c r="D1261" s="77">
        <v>1739</v>
      </c>
      <c r="E1261" s="80">
        <v>1325</v>
      </c>
      <c r="F1261" s="80">
        <v>729</v>
      </c>
      <c r="G1261" s="78">
        <v>0.5847457627118644</v>
      </c>
      <c r="H1261" s="78">
        <v>0.65254237288135597</v>
      </c>
      <c r="I1261" s="78">
        <v>0.67796610169491522</v>
      </c>
      <c r="J1261" s="75">
        <v>119</v>
      </c>
      <c r="K1261" s="79">
        <v>5.0000000000000001E-3</v>
      </c>
      <c r="L1261" s="79">
        <v>6.1898148148148147E-3</v>
      </c>
      <c r="M1261" s="79">
        <v>1.5085069444444443E-2</v>
      </c>
      <c r="N1261" s="75">
        <v>523</v>
      </c>
      <c r="O1261" s="79">
        <v>8.0173611111111112E-2</v>
      </c>
      <c r="P1261" s="79">
        <v>0.12444328703703704</v>
      </c>
      <c r="Q1261" s="79">
        <v>0.30996296296296277</v>
      </c>
      <c r="R1261" s="25">
        <v>464</v>
      </c>
      <c r="S1261" s="25">
        <v>60</v>
      </c>
      <c r="T1261" s="79">
        <v>9.1114747907512089E-2</v>
      </c>
      <c r="U1261" s="80">
        <v>900.00996916666713</v>
      </c>
      <c r="V1261" s="25">
        <v>6</v>
      </c>
      <c r="W1261" s="75">
        <v>13</v>
      </c>
      <c r="X1261" s="81">
        <v>0.91800000000000015</v>
      </c>
      <c r="Y1261" s="90">
        <v>388.35</v>
      </c>
    </row>
    <row r="1262" spans="1:25" x14ac:dyDescent="0.25">
      <c r="A1262" s="75">
        <f t="shared" si="19"/>
        <v>2022</v>
      </c>
      <c r="B1262" s="82">
        <v>44726</v>
      </c>
      <c r="C1262" s="87">
        <v>44726</v>
      </c>
      <c r="D1262" s="77">
        <v>1537</v>
      </c>
      <c r="E1262" s="80">
        <v>1202</v>
      </c>
      <c r="F1262" s="80">
        <v>684</v>
      </c>
      <c r="G1262" s="78">
        <v>0.52755905511811019</v>
      </c>
      <c r="H1262" s="78">
        <v>0.56692913385826771</v>
      </c>
      <c r="I1262" s="78">
        <v>0.64566929133858264</v>
      </c>
      <c r="J1262" s="75">
        <v>127</v>
      </c>
      <c r="K1262" s="79">
        <v>5.4050925925925924E-3</v>
      </c>
      <c r="L1262" s="79">
        <v>7.0740740740740764E-3</v>
      </c>
      <c r="M1262" s="79">
        <v>1.8981481481481478E-2</v>
      </c>
      <c r="N1262" s="75">
        <v>489</v>
      </c>
      <c r="O1262" s="79">
        <v>8.802083333333334E-2</v>
      </c>
      <c r="P1262" s="79">
        <v>0.12662500000000002</v>
      </c>
      <c r="Q1262" s="79">
        <v>0.36159027777777769</v>
      </c>
      <c r="R1262" s="25">
        <v>431</v>
      </c>
      <c r="S1262" s="25">
        <v>64</v>
      </c>
      <c r="T1262" s="79">
        <v>8.5735350745399522E-2</v>
      </c>
      <c r="U1262" s="80">
        <v>899.86191983333322</v>
      </c>
      <c r="V1262" s="25">
        <v>7</v>
      </c>
      <c r="W1262" s="75">
        <v>31</v>
      </c>
      <c r="X1262" s="81">
        <v>0.9331666666666667</v>
      </c>
      <c r="Y1262" s="90">
        <v>393</v>
      </c>
    </row>
    <row r="1263" spans="1:25" x14ac:dyDescent="0.25">
      <c r="A1263" s="75">
        <f t="shared" si="19"/>
        <v>2022</v>
      </c>
      <c r="B1263" s="82">
        <v>44727</v>
      </c>
      <c r="C1263" s="87">
        <v>44727</v>
      </c>
      <c r="D1263" s="77">
        <v>1525</v>
      </c>
      <c r="E1263" s="80">
        <v>1203</v>
      </c>
      <c r="F1263" s="80">
        <v>687</v>
      </c>
      <c r="G1263" s="78">
        <v>0.44537815126050423</v>
      </c>
      <c r="H1263" s="78">
        <v>0.47899159663865548</v>
      </c>
      <c r="I1263" s="78">
        <v>0.56302521008403361</v>
      </c>
      <c r="J1263" s="75">
        <v>120</v>
      </c>
      <c r="K1263" s="79">
        <v>6.4525462962962974E-3</v>
      </c>
      <c r="L1263" s="79">
        <v>7.5856481481481487E-3</v>
      </c>
      <c r="M1263" s="79">
        <v>1.9532407407407401E-2</v>
      </c>
      <c r="N1263" s="75">
        <v>481</v>
      </c>
      <c r="O1263" s="79">
        <v>6.011574074074074E-2</v>
      </c>
      <c r="P1263" s="79">
        <v>8.5289351851851852E-2</v>
      </c>
      <c r="Q1263" s="79">
        <v>0.23594907407407406</v>
      </c>
      <c r="R1263" s="25">
        <v>432</v>
      </c>
      <c r="S1263" s="25">
        <v>53</v>
      </c>
      <c r="T1263" s="79">
        <v>7.4937603332726879E-2</v>
      </c>
      <c r="U1263" s="80">
        <v>750.13691899999958</v>
      </c>
      <c r="V1263" s="25">
        <v>6</v>
      </c>
      <c r="W1263" s="75">
        <v>4</v>
      </c>
      <c r="X1263" s="81">
        <v>0.93396666666666661</v>
      </c>
      <c r="Y1263" s="90">
        <v>374.83333333333331</v>
      </c>
    </row>
    <row r="1264" spans="1:25" x14ac:dyDescent="0.25">
      <c r="A1264" s="75">
        <f t="shared" si="19"/>
        <v>2022</v>
      </c>
      <c r="B1264" s="82">
        <v>44728</v>
      </c>
      <c r="C1264" s="87">
        <v>44728</v>
      </c>
      <c r="D1264" s="77">
        <v>1459</v>
      </c>
      <c r="E1264" s="80">
        <v>1203</v>
      </c>
      <c r="F1264" s="80">
        <v>804</v>
      </c>
      <c r="G1264" s="78">
        <v>0.5663716814159292</v>
      </c>
      <c r="H1264" s="78">
        <v>0.61946902654867253</v>
      </c>
      <c r="I1264" s="78">
        <v>0.65486725663716816</v>
      </c>
      <c r="J1264" s="75">
        <v>113</v>
      </c>
      <c r="K1264" s="79">
        <v>5.1041666666666666E-3</v>
      </c>
      <c r="L1264" s="79">
        <v>6.8472222222222224E-3</v>
      </c>
      <c r="M1264" s="79">
        <v>1.554398148148148E-2</v>
      </c>
      <c r="N1264" s="75">
        <v>565</v>
      </c>
      <c r="O1264" s="79">
        <v>4.4155092592592593E-2</v>
      </c>
      <c r="P1264" s="79">
        <v>7.7400462962962963E-2</v>
      </c>
      <c r="Q1264" s="79">
        <v>0.29843055555555542</v>
      </c>
      <c r="R1264" s="25">
        <v>511</v>
      </c>
      <c r="S1264" s="25">
        <v>64</v>
      </c>
      <c r="T1264" s="79">
        <v>6.6720171427819885E-2</v>
      </c>
      <c r="U1264" s="80">
        <v>627.04358400000024</v>
      </c>
      <c r="V1264" s="25">
        <v>5</v>
      </c>
      <c r="W1264" s="75">
        <v>4</v>
      </c>
      <c r="X1264" s="81">
        <v>0.92946666666666677</v>
      </c>
      <c r="Y1264" s="90">
        <v>349.31666666666666</v>
      </c>
    </row>
    <row r="1265" spans="1:27" x14ac:dyDescent="0.25">
      <c r="A1265" s="75">
        <f t="shared" si="19"/>
        <v>2022</v>
      </c>
      <c r="B1265" s="82">
        <v>44729</v>
      </c>
      <c r="C1265" s="87">
        <v>44729</v>
      </c>
      <c r="D1265" s="77">
        <v>1603</v>
      </c>
      <c r="E1265" s="80">
        <v>1223</v>
      </c>
      <c r="F1265" s="80">
        <v>710</v>
      </c>
      <c r="G1265" s="78">
        <v>0.61788617886178865</v>
      </c>
      <c r="H1265" s="78">
        <v>0.69918699186991873</v>
      </c>
      <c r="I1265" s="78">
        <v>0.73170731707317072</v>
      </c>
      <c r="J1265" s="75">
        <v>123</v>
      </c>
      <c r="K1265" s="79">
        <v>4.8263888888888896E-3</v>
      </c>
      <c r="L1265" s="79">
        <v>5.7673611111111111E-3</v>
      </c>
      <c r="M1265" s="79">
        <v>1.5615740740740739E-2</v>
      </c>
      <c r="N1265" s="75">
        <v>502</v>
      </c>
      <c r="O1265" s="79">
        <v>7.3738425925925929E-2</v>
      </c>
      <c r="P1265" s="79">
        <v>0.1201545138888889</v>
      </c>
      <c r="Q1265" s="79">
        <v>0.3243009259259258</v>
      </c>
      <c r="R1265" s="25">
        <v>451</v>
      </c>
      <c r="S1265" s="25">
        <v>46</v>
      </c>
      <c r="T1265" s="79">
        <v>6.805056475185961E-2</v>
      </c>
      <c r="U1265" s="80">
        <v>654.62692433333382</v>
      </c>
      <c r="V1265" s="25">
        <v>5</v>
      </c>
      <c r="W1265" s="75">
        <v>0</v>
      </c>
      <c r="X1265" s="81">
        <v>0.83843333333333325</v>
      </c>
      <c r="Y1265" s="90">
        <v>400.0333333333333</v>
      </c>
    </row>
    <row r="1266" spans="1:27" x14ac:dyDescent="0.25">
      <c r="A1266" s="75">
        <f t="shared" si="19"/>
        <v>2022</v>
      </c>
      <c r="B1266" s="82">
        <v>44730</v>
      </c>
      <c r="C1266" s="87">
        <v>44730</v>
      </c>
      <c r="D1266" s="77">
        <v>1684</v>
      </c>
      <c r="E1266" s="80">
        <v>1248</v>
      </c>
      <c r="F1266" s="80">
        <v>684</v>
      </c>
      <c r="G1266" s="78">
        <v>0.48051948051948051</v>
      </c>
      <c r="H1266" s="78">
        <v>0.54545454545454541</v>
      </c>
      <c r="I1266" s="78">
        <v>0.60389610389610393</v>
      </c>
      <c r="J1266" s="75">
        <v>154</v>
      </c>
      <c r="K1266" s="79">
        <v>5.8043981481481488E-3</v>
      </c>
      <c r="L1266" s="79">
        <v>8.3865740740740758E-3</v>
      </c>
      <c r="M1266" s="79">
        <v>1.6889467592592584E-2</v>
      </c>
      <c r="N1266" s="75">
        <v>475</v>
      </c>
      <c r="O1266" s="79">
        <v>7.9594907407407406E-2</v>
      </c>
      <c r="P1266" s="79">
        <v>0.13225115740740742</v>
      </c>
      <c r="Q1266" s="79">
        <v>0.33101736111111113</v>
      </c>
      <c r="R1266" s="25">
        <v>448</v>
      </c>
      <c r="S1266" s="25">
        <v>69</v>
      </c>
      <c r="T1266" s="79">
        <v>7.3069805511323416E-2</v>
      </c>
      <c r="U1266" s="80">
        <v>661.36108950000028</v>
      </c>
      <c r="V1266" s="25">
        <v>7</v>
      </c>
      <c r="W1266" s="75">
        <v>23</v>
      </c>
      <c r="X1266" s="81">
        <v>0.78643333333333343</v>
      </c>
      <c r="Y1266" s="90">
        <v>369.16666666666669</v>
      </c>
    </row>
    <row r="1267" spans="1:27" x14ac:dyDescent="0.25">
      <c r="A1267" s="75">
        <f t="shared" si="19"/>
        <v>2022</v>
      </c>
      <c r="B1267" s="82">
        <v>44731</v>
      </c>
      <c r="C1267" s="87">
        <v>44731</v>
      </c>
      <c r="D1267" s="77">
        <v>1467</v>
      </c>
      <c r="E1267" s="80">
        <v>1175</v>
      </c>
      <c r="F1267" s="80">
        <v>652</v>
      </c>
      <c r="G1267" s="78">
        <v>0.46400000000000002</v>
      </c>
      <c r="H1267" s="78">
        <v>0.51200000000000001</v>
      </c>
      <c r="I1267" s="78">
        <v>0.56000000000000005</v>
      </c>
      <c r="J1267" s="75">
        <v>125</v>
      </c>
      <c r="K1267" s="79">
        <v>6.1342592592592603E-3</v>
      </c>
      <c r="L1267" s="79">
        <v>8.7916666666666664E-3</v>
      </c>
      <c r="M1267" s="79">
        <v>1.5074074074074075E-2</v>
      </c>
      <c r="N1267" s="75">
        <v>471</v>
      </c>
      <c r="O1267" s="79">
        <v>6.2835648148148154E-2</v>
      </c>
      <c r="P1267" s="79">
        <v>9.8859953703703721E-2</v>
      </c>
      <c r="Q1267" s="79">
        <v>0.30068865740740741</v>
      </c>
      <c r="R1267" s="25">
        <v>424</v>
      </c>
      <c r="S1267" s="25">
        <v>59</v>
      </c>
      <c r="T1267" s="79">
        <v>9.421883675166301E-2</v>
      </c>
      <c r="U1267" s="80">
        <v>772.50192416666721</v>
      </c>
      <c r="V1267" s="25">
        <v>6</v>
      </c>
      <c r="W1267" s="75">
        <v>9</v>
      </c>
      <c r="X1267" s="81">
        <v>0.81586666666666663</v>
      </c>
      <c r="Y1267" s="90">
        <v>347.15</v>
      </c>
    </row>
    <row r="1268" spans="1:27" x14ac:dyDescent="0.25">
      <c r="A1268" s="75">
        <f t="shared" si="19"/>
        <v>2022</v>
      </c>
      <c r="B1268" s="82">
        <v>44732</v>
      </c>
      <c r="C1268" s="87">
        <v>44732</v>
      </c>
      <c r="D1268" s="77">
        <v>1614</v>
      </c>
      <c r="E1268" s="80">
        <v>1283</v>
      </c>
      <c r="F1268" s="80">
        <v>700</v>
      </c>
      <c r="G1268" s="78">
        <v>0.48818897637795278</v>
      </c>
      <c r="H1268" s="78">
        <v>0.53543307086614178</v>
      </c>
      <c r="I1268" s="78">
        <v>0.60629921259842523</v>
      </c>
      <c r="J1268" s="75">
        <v>127</v>
      </c>
      <c r="K1268" s="79">
        <v>5.6712962962962958E-3</v>
      </c>
      <c r="L1268" s="79">
        <v>7.5775462962962966E-3</v>
      </c>
      <c r="M1268" s="79">
        <v>1.6319444444444439E-2</v>
      </c>
      <c r="N1268" s="75">
        <v>498</v>
      </c>
      <c r="O1268" s="79">
        <v>7.6122685185185196E-2</v>
      </c>
      <c r="P1268" s="79">
        <v>0.1128564814814815</v>
      </c>
      <c r="Q1268" s="79">
        <v>0.42435532407407406</v>
      </c>
      <c r="R1268" s="25">
        <v>429</v>
      </c>
      <c r="S1268" s="25">
        <v>66</v>
      </c>
      <c r="T1268" s="79">
        <v>8.9794239320854369E-2</v>
      </c>
      <c r="U1268" s="80">
        <v>843.22609349999959</v>
      </c>
      <c r="V1268" s="25">
        <v>6</v>
      </c>
      <c r="W1268" s="75">
        <v>9</v>
      </c>
      <c r="X1268" s="81">
        <v>0.89266666666666661</v>
      </c>
      <c r="Y1268" s="90">
        <v>416.83333333333331</v>
      </c>
    </row>
    <row r="1269" spans="1:27" x14ac:dyDescent="0.25">
      <c r="A1269" s="75">
        <f t="shared" si="19"/>
        <v>2022</v>
      </c>
      <c r="B1269" s="82">
        <v>44733</v>
      </c>
      <c r="C1269" s="87">
        <v>44733</v>
      </c>
      <c r="D1269" s="77">
        <v>1635</v>
      </c>
      <c r="E1269" s="80">
        <v>1327</v>
      </c>
      <c r="F1269" s="80">
        <v>703</v>
      </c>
      <c r="G1269" s="78">
        <v>0.46564885496183206</v>
      </c>
      <c r="H1269" s="78">
        <v>0.5419847328244275</v>
      </c>
      <c r="I1269" s="78">
        <v>0.56488549618320616</v>
      </c>
      <c r="J1269" s="75">
        <v>131</v>
      </c>
      <c r="K1269" s="79">
        <v>5.7754629629629631E-3</v>
      </c>
      <c r="L1269" s="79">
        <v>7.6678240740740743E-3</v>
      </c>
      <c r="M1269" s="79">
        <v>1.6047453703703706E-2</v>
      </c>
      <c r="N1269" s="75">
        <v>496</v>
      </c>
      <c r="O1269" s="79">
        <v>7.4872685185185181E-2</v>
      </c>
      <c r="P1269" s="79">
        <v>0.12276041666666669</v>
      </c>
      <c r="Q1269" s="79">
        <v>0.4623582175925926</v>
      </c>
      <c r="R1269" s="25">
        <v>451</v>
      </c>
      <c r="S1269" s="25">
        <v>47</v>
      </c>
      <c r="T1269" s="79">
        <v>8.5865255772569454E-2</v>
      </c>
      <c r="U1269" s="80">
        <v>867.45525383333347</v>
      </c>
      <c r="V1269" s="25">
        <v>7</v>
      </c>
      <c r="W1269" s="75">
        <v>60</v>
      </c>
      <c r="X1269" s="81">
        <v>0.91723333333333334</v>
      </c>
      <c r="Y1269" s="90">
        <v>409.96666666666664</v>
      </c>
    </row>
    <row r="1270" spans="1:27" x14ac:dyDescent="0.25">
      <c r="A1270" s="75">
        <f t="shared" si="19"/>
        <v>2022</v>
      </c>
      <c r="B1270" s="82">
        <v>44734</v>
      </c>
      <c r="C1270" s="87">
        <v>44734</v>
      </c>
      <c r="D1270" s="77">
        <v>1546</v>
      </c>
      <c r="E1270" s="80">
        <v>1247</v>
      </c>
      <c r="F1270" s="80">
        <v>688</v>
      </c>
      <c r="G1270" s="78">
        <v>0.41176470588235292</v>
      </c>
      <c r="H1270" s="78">
        <v>0.49579831932773111</v>
      </c>
      <c r="I1270" s="78">
        <v>0.58823529411764708</v>
      </c>
      <c r="J1270" s="75">
        <v>119</v>
      </c>
      <c r="K1270" s="79">
        <v>6.3194444444444444E-3</v>
      </c>
      <c r="L1270" s="79">
        <v>7.6053240740740742E-3</v>
      </c>
      <c r="M1270" s="79">
        <v>1.6377314814814813E-2</v>
      </c>
      <c r="N1270" s="75">
        <v>487</v>
      </c>
      <c r="O1270" s="79">
        <v>6.4976851851851855E-2</v>
      </c>
      <c r="P1270" s="79">
        <v>0.10198842592592594</v>
      </c>
      <c r="Q1270" s="79">
        <v>0.29922685185185188</v>
      </c>
      <c r="R1270" s="25">
        <v>430</v>
      </c>
      <c r="S1270" s="25">
        <v>50</v>
      </c>
      <c r="T1270" s="79">
        <v>8.1621201252426043E-2</v>
      </c>
      <c r="U1270" s="80">
        <v>737.56247883333299</v>
      </c>
      <c r="V1270" s="25">
        <v>7</v>
      </c>
      <c r="W1270" s="75">
        <v>15</v>
      </c>
      <c r="X1270" s="81">
        <v>0.91936666666666655</v>
      </c>
      <c r="Y1270" s="90">
        <v>394.66666666666669</v>
      </c>
    </row>
    <row r="1271" spans="1:27" x14ac:dyDescent="0.25">
      <c r="A1271" s="75">
        <f t="shared" si="19"/>
        <v>2022</v>
      </c>
      <c r="B1271" s="82">
        <v>44735</v>
      </c>
      <c r="C1271" s="87">
        <v>44735</v>
      </c>
      <c r="D1271" s="77">
        <v>1766</v>
      </c>
      <c r="E1271" s="80">
        <v>1285</v>
      </c>
      <c r="F1271" s="80">
        <v>704</v>
      </c>
      <c r="G1271" s="78">
        <v>0.57352941176470584</v>
      </c>
      <c r="H1271" s="78">
        <v>0.61764705882352944</v>
      </c>
      <c r="I1271" s="78">
        <v>0.66176470588235292</v>
      </c>
      <c r="J1271" s="75">
        <v>136</v>
      </c>
      <c r="K1271" s="79">
        <v>4.9537037037037032E-3</v>
      </c>
      <c r="L1271" s="79">
        <v>6.6464120370370366E-3</v>
      </c>
      <c r="M1271" s="79">
        <v>1.4936342592592593E-2</v>
      </c>
      <c r="N1271" s="75">
        <v>496</v>
      </c>
      <c r="O1271" s="79">
        <v>7.9855324074074086E-2</v>
      </c>
      <c r="P1271" s="79">
        <v>0.118671875</v>
      </c>
      <c r="Q1271" s="79">
        <v>0.44015914351851854</v>
      </c>
      <c r="R1271" s="25">
        <v>461</v>
      </c>
      <c r="S1271" s="25">
        <v>61</v>
      </c>
      <c r="T1271" s="79">
        <v>9.381396565170938E-2</v>
      </c>
      <c r="U1271" s="80">
        <v>946.59746800000005</v>
      </c>
      <c r="V1271" s="25">
        <v>7</v>
      </c>
      <c r="W1271" s="75">
        <v>38</v>
      </c>
      <c r="X1271" s="102">
        <v>0.92600000000000005</v>
      </c>
      <c r="Y1271" s="90">
        <v>430.15</v>
      </c>
      <c r="Z1271" s="108">
        <v>3832.5</v>
      </c>
      <c r="AA1271" s="108">
        <v>4140</v>
      </c>
    </row>
    <row r="1272" spans="1:27" x14ac:dyDescent="0.25">
      <c r="A1272" s="75">
        <f t="shared" si="19"/>
        <v>2022</v>
      </c>
      <c r="B1272" s="82">
        <v>44736</v>
      </c>
      <c r="C1272" s="87">
        <v>44736</v>
      </c>
      <c r="D1272" s="77">
        <v>1671</v>
      </c>
      <c r="E1272" s="80">
        <v>1308</v>
      </c>
      <c r="F1272" s="80">
        <v>694</v>
      </c>
      <c r="G1272" s="78">
        <v>0.46043165467625902</v>
      </c>
      <c r="H1272" s="78">
        <v>0.52517985611510787</v>
      </c>
      <c r="I1272" s="78">
        <v>0.5467625899280576</v>
      </c>
      <c r="J1272" s="75">
        <v>139</v>
      </c>
      <c r="K1272" s="79">
        <v>6.1805555555555563E-3</v>
      </c>
      <c r="L1272" s="79">
        <v>8.0092592592592594E-3</v>
      </c>
      <c r="M1272" s="79">
        <v>1.7710648148148146E-2</v>
      </c>
      <c r="N1272" s="75">
        <v>491</v>
      </c>
      <c r="O1272" s="79">
        <v>9.0740740740740733E-2</v>
      </c>
      <c r="P1272" s="79">
        <v>0.15087384259259259</v>
      </c>
      <c r="Q1272" s="79">
        <v>0.43640625</v>
      </c>
      <c r="R1272" s="25">
        <v>438</v>
      </c>
      <c r="S1272" s="25">
        <v>54</v>
      </c>
      <c r="T1272" s="79">
        <v>8.081956968034916E-2</v>
      </c>
      <c r="U1272" s="80">
        <v>739.0538690000003</v>
      </c>
      <c r="V1272" s="25">
        <v>7</v>
      </c>
      <c r="W1272" s="75">
        <v>40</v>
      </c>
      <c r="X1272" s="102">
        <v>0.88300000000000001</v>
      </c>
      <c r="Y1272" s="90">
        <v>376.96666666666664</v>
      </c>
      <c r="Z1272" s="108">
        <v>3665.5</v>
      </c>
      <c r="AA1272" s="108">
        <v>4150.5</v>
      </c>
    </row>
    <row r="1273" spans="1:27" x14ac:dyDescent="0.25">
      <c r="A1273" s="75">
        <f t="shared" si="19"/>
        <v>2022</v>
      </c>
      <c r="B1273" s="82">
        <v>44737</v>
      </c>
      <c r="C1273" s="87">
        <v>44737</v>
      </c>
      <c r="D1273" s="77">
        <v>1703</v>
      </c>
      <c r="E1273" s="80">
        <v>1300</v>
      </c>
      <c r="F1273" s="80">
        <v>689</v>
      </c>
      <c r="G1273" s="78">
        <v>0.5</v>
      </c>
      <c r="H1273" s="78">
        <v>0.56617647058823528</v>
      </c>
      <c r="I1273" s="78">
        <v>0.63970588235294112</v>
      </c>
      <c r="J1273" s="75">
        <v>136</v>
      </c>
      <c r="K1273" s="79">
        <v>5.5092592592592598E-3</v>
      </c>
      <c r="L1273" s="79">
        <v>7.1267361111111123E-3</v>
      </c>
      <c r="M1273" s="79">
        <v>1.6689814814814817E-2</v>
      </c>
      <c r="N1273" s="75">
        <v>494</v>
      </c>
      <c r="O1273" s="79">
        <v>7.7974537037037037E-2</v>
      </c>
      <c r="P1273" s="79">
        <v>0.11685590277777778</v>
      </c>
      <c r="Q1273" s="79">
        <v>0.34395775462962935</v>
      </c>
      <c r="R1273" s="25">
        <v>420</v>
      </c>
      <c r="S1273" s="25">
        <v>50</v>
      </c>
      <c r="T1273" s="79">
        <v>9.5373712808995967E-2</v>
      </c>
      <c r="U1273" s="80">
        <v>779.01080766666621</v>
      </c>
      <c r="V1273" s="25">
        <v>6</v>
      </c>
      <c r="W1273" s="75">
        <v>5</v>
      </c>
      <c r="X1273" s="102">
        <v>0.81499999999999995</v>
      </c>
      <c r="Y1273" s="90">
        <v>354.76666666666665</v>
      </c>
      <c r="Z1273" s="108">
        <v>3357.5</v>
      </c>
      <c r="AA1273" s="108">
        <v>4118</v>
      </c>
    </row>
    <row r="1274" spans="1:27" x14ac:dyDescent="0.25">
      <c r="A1274" s="75">
        <f t="shared" si="19"/>
        <v>2022</v>
      </c>
      <c r="B1274" s="82">
        <v>44738</v>
      </c>
      <c r="C1274" s="87">
        <v>44738</v>
      </c>
      <c r="D1274" s="77">
        <v>1679</v>
      </c>
      <c r="E1274" s="80">
        <v>1272</v>
      </c>
      <c r="F1274" s="80">
        <v>634</v>
      </c>
      <c r="G1274" s="78">
        <v>0.42735042735042733</v>
      </c>
      <c r="H1274" s="78">
        <v>0.47008547008547008</v>
      </c>
      <c r="I1274" s="78">
        <v>0.50427350427350426</v>
      </c>
      <c r="J1274" s="75">
        <v>118</v>
      </c>
      <c r="K1274" s="79">
        <v>6.7881944444444439E-3</v>
      </c>
      <c r="L1274" s="79">
        <v>8.7638888888888905E-3</v>
      </c>
      <c r="M1274" s="79">
        <v>1.8016203703703704E-2</v>
      </c>
      <c r="N1274" s="75">
        <v>466</v>
      </c>
      <c r="O1274" s="79">
        <v>0.11637731481481481</v>
      </c>
      <c r="P1274" s="79">
        <v>0.16833333333333333</v>
      </c>
      <c r="Q1274" s="79">
        <v>0.47758680555555549</v>
      </c>
      <c r="R1274" s="25">
        <v>395</v>
      </c>
      <c r="S1274" s="25">
        <v>62</v>
      </c>
      <c r="T1274" s="79">
        <v>9.7377551740102181E-2</v>
      </c>
      <c r="U1274" s="80">
        <v>990.714428666667</v>
      </c>
      <c r="V1274" s="25">
        <v>7</v>
      </c>
      <c r="W1274" s="75">
        <v>36</v>
      </c>
      <c r="X1274" s="102">
        <v>0.83</v>
      </c>
      <c r="Y1274" s="90">
        <v>353.76666666666665</v>
      </c>
      <c r="Z1274" s="108">
        <v>3363.5</v>
      </c>
      <c r="AA1274" s="108">
        <v>4053.5</v>
      </c>
    </row>
    <row r="1275" spans="1:27" x14ac:dyDescent="0.25">
      <c r="A1275" s="75">
        <f t="shared" si="19"/>
        <v>2022</v>
      </c>
      <c r="B1275" s="82">
        <v>44739</v>
      </c>
      <c r="C1275" s="87">
        <v>44739</v>
      </c>
      <c r="D1275" s="77">
        <v>1537</v>
      </c>
      <c r="E1275" s="80">
        <v>1245</v>
      </c>
      <c r="F1275" s="80">
        <v>643</v>
      </c>
      <c r="G1275" s="78">
        <v>0.46956521739130436</v>
      </c>
      <c r="H1275" s="78">
        <v>0.52173913043478259</v>
      </c>
      <c r="I1275" s="78">
        <v>0.59130434782608698</v>
      </c>
      <c r="J1275" s="75">
        <v>115</v>
      </c>
      <c r="K1275" s="79">
        <v>6.030092592592593E-3</v>
      </c>
      <c r="L1275" s="79">
        <v>7.9189814814814869E-3</v>
      </c>
      <c r="M1275" s="79">
        <v>2.0798611111111108E-2</v>
      </c>
      <c r="N1275" s="75">
        <v>440</v>
      </c>
      <c r="O1275" s="79">
        <v>7.692708333333334E-2</v>
      </c>
      <c r="P1275" s="79">
        <v>0.11372106481481481</v>
      </c>
      <c r="Q1275" s="79">
        <v>0.37283680555555493</v>
      </c>
      <c r="R1275" s="25">
        <v>404</v>
      </c>
      <c r="S1275" s="25">
        <v>45</v>
      </c>
      <c r="T1275" s="79">
        <v>8.7841719860485556E-2</v>
      </c>
      <c r="U1275" s="80">
        <v>769.3899806666675</v>
      </c>
      <c r="V1275" s="25">
        <v>7</v>
      </c>
      <c r="W1275" s="75">
        <v>34</v>
      </c>
      <c r="X1275" s="102">
        <v>0.88500000000000001</v>
      </c>
      <c r="Y1275" s="90">
        <v>433.4</v>
      </c>
      <c r="Z1275" s="108">
        <v>3708.5</v>
      </c>
      <c r="AA1275" s="108">
        <v>4190.5</v>
      </c>
    </row>
    <row r="1276" spans="1:27" x14ac:dyDescent="0.25">
      <c r="A1276" s="75">
        <f t="shared" si="19"/>
        <v>2022</v>
      </c>
      <c r="B1276" s="82">
        <v>44740</v>
      </c>
      <c r="C1276" s="87">
        <v>44740</v>
      </c>
      <c r="D1276" s="77">
        <v>1539</v>
      </c>
      <c r="E1276" s="80">
        <v>1215</v>
      </c>
      <c r="F1276" s="80">
        <v>704</v>
      </c>
      <c r="G1276" s="78">
        <v>0.50458715596330272</v>
      </c>
      <c r="H1276" s="78">
        <v>0.56880733944954132</v>
      </c>
      <c r="I1276" s="78">
        <v>0.6330275229357798</v>
      </c>
      <c r="J1276" s="75">
        <v>109</v>
      </c>
      <c r="K1276" s="79">
        <v>5.5324074074074078E-3</v>
      </c>
      <c r="L1276" s="79">
        <v>7.1828703703703724E-3</v>
      </c>
      <c r="M1276" s="79">
        <v>1.3421296296296297E-2</v>
      </c>
      <c r="N1276" s="75">
        <v>490</v>
      </c>
      <c r="O1276" s="79">
        <v>6.7222222222222225E-2</v>
      </c>
      <c r="P1276" s="79">
        <v>0.11778125</v>
      </c>
      <c r="Q1276" s="79">
        <v>0.35269097222222223</v>
      </c>
      <c r="R1276" s="25">
        <v>437</v>
      </c>
      <c r="S1276" s="25">
        <v>64</v>
      </c>
      <c r="T1276" s="79">
        <v>9.0104449535135828E-2</v>
      </c>
      <c r="U1276" s="80">
        <v>878.70775500000047</v>
      </c>
      <c r="V1276" s="25">
        <v>7</v>
      </c>
      <c r="W1276" s="75">
        <v>28</v>
      </c>
      <c r="X1276" s="102">
        <v>0.92900000000000005</v>
      </c>
      <c r="Y1276" s="90">
        <v>368.6</v>
      </c>
      <c r="Z1276" s="108">
        <v>3849</v>
      </c>
      <c r="AA1276" s="108">
        <v>4143</v>
      </c>
    </row>
    <row r="1277" spans="1:27" x14ac:dyDescent="0.25">
      <c r="A1277" s="75">
        <f t="shared" si="19"/>
        <v>2022</v>
      </c>
      <c r="B1277" s="82">
        <v>44741</v>
      </c>
      <c r="C1277" s="87">
        <v>44741</v>
      </c>
      <c r="D1277" s="77">
        <v>1638</v>
      </c>
      <c r="E1277" s="80">
        <v>1271</v>
      </c>
      <c r="F1277" s="80">
        <v>695</v>
      </c>
      <c r="G1277" s="78">
        <v>0.51162790697674421</v>
      </c>
      <c r="H1277" s="78">
        <v>0.55813953488372092</v>
      </c>
      <c r="I1277" s="78">
        <v>0.5968992248062015</v>
      </c>
      <c r="J1277" s="75">
        <v>129</v>
      </c>
      <c r="K1277" s="79">
        <v>5.4513888888888884E-3</v>
      </c>
      <c r="L1277" s="79">
        <v>7.6319444444444447E-3</v>
      </c>
      <c r="M1277" s="79">
        <v>1.6555555555555553E-2</v>
      </c>
      <c r="N1277" s="75">
        <v>498</v>
      </c>
      <c r="O1277" s="79">
        <v>8.1244212962962969E-2</v>
      </c>
      <c r="P1277" s="79">
        <v>0.12896006944444446</v>
      </c>
      <c r="Q1277" s="79">
        <v>0.31607696759259252</v>
      </c>
      <c r="R1277" s="25">
        <v>433</v>
      </c>
      <c r="S1277" s="25">
        <v>64</v>
      </c>
      <c r="T1277" s="79">
        <v>8.905717887115841E-2</v>
      </c>
      <c r="U1277" s="80">
        <v>863.55276283333342</v>
      </c>
      <c r="V1277" s="25">
        <v>7</v>
      </c>
      <c r="W1277" s="75">
        <v>45</v>
      </c>
      <c r="X1277" s="102">
        <v>0.90700000000000003</v>
      </c>
      <c r="Y1277" s="90">
        <v>390.38333333333333</v>
      </c>
      <c r="Z1277" s="108">
        <v>3706</v>
      </c>
      <c r="AA1277" s="108">
        <v>4087</v>
      </c>
    </row>
    <row r="1278" spans="1:27" x14ac:dyDescent="0.25">
      <c r="A1278" s="75">
        <f t="shared" si="19"/>
        <v>2022</v>
      </c>
      <c r="B1278" s="82">
        <v>44742</v>
      </c>
      <c r="C1278" s="87">
        <v>44742</v>
      </c>
      <c r="D1278" s="77">
        <v>1541</v>
      </c>
      <c r="E1278" s="80">
        <v>1244</v>
      </c>
      <c r="F1278" s="80">
        <v>696</v>
      </c>
      <c r="G1278" s="78">
        <v>0.54545454545454541</v>
      </c>
      <c r="H1278" s="78">
        <v>0.60606060606060608</v>
      </c>
      <c r="I1278" s="78">
        <v>0.68181818181818177</v>
      </c>
      <c r="J1278" s="75">
        <v>132</v>
      </c>
      <c r="K1278" s="79">
        <v>5.1504629629629626E-3</v>
      </c>
      <c r="L1278" s="79">
        <v>6.5098379629629638E-3</v>
      </c>
      <c r="M1278" s="79">
        <v>1.4203124999999995E-2</v>
      </c>
      <c r="N1278" s="75">
        <v>480</v>
      </c>
      <c r="O1278" s="79">
        <v>8.3831018518518527E-2</v>
      </c>
      <c r="P1278" s="79">
        <v>0.13519155092592594</v>
      </c>
      <c r="Q1278" s="79">
        <v>0.34840162037037031</v>
      </c>
      <c r="R1278" s="25">
        <v>443</v>
      </c>
      <c r="S1278" s="25">
        <v>51</v>
      </c>
      <c r="T1278" s="79">
        <v>8.8547099597953219E-2</v>
      </c>
      <c r="U1278" s="80">
        <v>766.82914949999974</v>
      </c>
      <c r="V1278" s="25">
        <v>6</v>
      </c>
      <c r="W1278" s="75">
        <v>16</v>
      </c>
      <c r="X1278" s="102">
        <v>0.92600000000000005</v>
      </c>
      <c r="Y1278" s="90">
        <v>441.09999999999997</v>
      </c>
      <c r="Z1278" s="108">
        <v>3835</v>
      </c>
      <c r="AA1278" s="108">
        <v>4141</v>
      </c>
    </row>
    <row r="1279" spans="1:27" x14ac:dyDescent="0.25">
      <c r="A1279" s="75">
        <f t="shared" si="19"/>
        <v>2022</v>
      </c>
      <c r="B1279" s="82">
        <v>44743</v>
      </c>
      <c r="C1279" s="87">
        <v>44743</v>
      </c>
      <c r="D1279" s="77">
        <v>1631</v>
      </c>
      <c r="E1279" s="80">
        <v>1281</v>
      </c>
      <c r="F1279" s="80">
        <v>687</v>
      </c>
      <c r="G1279" s="78">
        <v>0.51968503937007871</v>
      </c>
      <c r="H1279" s="78">
        <v>0.60629921259842523</v>
      </c>
      <c r="I1279" s="78">
        <v>0.66141732283464572</v>
      </c>
      <c r="J1279" s="75">
        <v>127</v>
      </c>
      <c r="K1279" s="79">
        <v>5.4398148148148149E-3</v>
      </c>
      <c r="L1279" s="79">
        <v>6.7685185185185183E-3</v>
      </c>
      <c r="M1279" s="79">
        <v>1.8980324074074077E-2</v>
      </c>
      <c r="N1279" s="75">
        <v>477</v>
      </c>
      <c r="O1279" s="79">
        <v>9.4016203703703699E-2</v>
      </c>
      <c r="P1279" s="79">
        <v>0.13394675925925925</v>
      </c>
      <c r="Q1279" s="79">
        <v>0.41243055555555547</v>
      </c>
      <c r="R1279" s="25">
        <v>415</v>
      </c>
      <c r="S1279" s="25">
        <v>65</v>
      </c>
      <c r="T1279" s="79">
        <v>8.6442721445540979E-2</v>
      </c>
      <c r="U1279" s="97">
        <v>548.15804366666646</v>
      </c>
      <c r="V1279" s="104">
        <v>7</v>
      </c>
      <c r="W1279" s="103">
        <v>38</v>
      </c>
      <c r="X1279" s="102">
        <v>0.87</v>
      </c>
      <c r="Y1279" s="90">
        <v>437.84999999999997</v>
      </c>
      <c r="Z1279" s="108">
        <v>3612.5</v>
      </c>
      <c r="AA1279" s="108">
        <v>4151.5</v>
      </c>
    </row>
    <row r="1280" spans="1:27" x14ac:dyDescent="0.25">
      <c r="A1280" s="75">
        <f t="shared" si="19"/>
        <v>2022</v>
      </c>
      <c r="B1280" s="82">
        <v>44744</v>
      </c>
      <c r="C1280" s="87">
        <v>44744</v>
      </c>
      <c r="D1280" s="77">
        <v>1702</v>
      </c>
      <c r="E1280" s="80">
        <v>1245</v>
      </c>
      <c r="F1280" s="80">
        <v>624</v>
      </c>
      <c r="G1280" s="78">
        <v>0.53543307086614178</v>
      </c>
      <c r="H1280" s="78">
        <v>0.58267716535433067</v>
      </c>
      <c r="I1280" s="78">
        <v>0.62992125984251968</v>
      </c>
      <c r="J1280" s="75">
        <v>127</v>
      </c>
      <c r="K1280" s="79">
        <v>5.2893518518518515E-3</v>
      </c>
      <c r="L1280" s="79">
        <v>7.2326388888888883E-3</v>
      </c>
      <c r="M1280" s="79">
        <v>1.6438657407407405E-2</v>
      </c>
      <c r="N1280" s="75">
        <v>451</v>
      </c>
      <c r="O1280" s="79">
        <v>0.10291666666666666</v>
      </c>
      <c r="P1280" s="79">
        <v>0.15213657407407402</v>
      </c>
      <c r="Q1280" s="79">
        <v>0.33775462962962954</v>
      </c>
      <c r="R1280" s="25">
        <v>385</v>
      </c>
      <c r="S1280" s="25">
        <v>56</v>
      </c>
      <c r="T1280" s="79">
        <v>8.7022872418300701E-2</v>
      </c>
      <c r="U1280" s="97">
        <v>705.93053483333324</v>
      </c>
      <c r="V1280" s="104">
        <v>7</v>
      </c>
      <c r="W1280" s="103">
        <v>41</v>
      </c>
      <c r="X1280" s="102">
        <v>0.76300000000000001</v>
      </c>
      <c r="Y1280" s="90">
        <v>330.8</v>
      </c>
      <c r="Z1280" s="108">
        <v>3144</v>
      </c>
      <c r="AA1280" s="108">
        <v>4119</v>
      </c>
    </row>
    <row r="1281" spans="1:27" x14ac:dyDescent="0.25">
      <c r="A1281" s="75">
        <f t="shared" si="19"/>
        <v>2022</v>
      </c>
      <c r="B1281" s="82">
        <v>44745</v>
      </c>
      <c r="C1281" s="87">
        <v>44745</v>
      </c>
      <c r="D1281" s="77">
        <v>1626</v>
      </c>
      <c r="E1281" s="80">
        <v>1273</v>
      </c>
      <c r="F1281" s="80">
        <v>652</v>
      </c>
      <c r="G1281" s="78">
        <v>0.47183098591549294</v>
      </c>
      <c r="H1281" s="78">
        <v>0.54929577464788737</v>
      </c>
      <c r="I1281" s="78">
        <v>0.61267605633802813</v>
      </c>
      <c r="J1281" s="75">
        <v>142</v>
      </c>
      <c r="K1281" s="79">
        <v>5.7581018518518528E-3</v>
      </c>
      <c r="L1281" s="79">
        <v>7.2025462962962963E-3</v>
      </c>
      <c r="M1281" s="79">
        <v>1.7821759259259259E-2</v>
      </c>
      <c r="N1281" s="75">
        <v>458</v>
      </c>
      <c r="O1281" s="79">
        <v>0.10417824074074074</v>
      </c>
      <c r="P1281" s="79">
        <v>0.15627777777777777</v>
      </c>
      <c r="Q1281" s="79">
        <v>0.35095081018518504</v>
      </c>
      <c r="R1281" s="25">
        <v>391</v>
      </c>
      <c r="S1281" s="25">
        <v>55</v>
      </c>
      <c r="T1281" s="79">
        <v>9.4489150306847569E-2</v>
      </c>
      <c r="U1281" s="97">
        <v>895.72970166666687</v>
      </c>
      <c r="V1281" s="104">
        <v>7</v>
      </c>
      <c r="W1281" s="103">
        <v>20</v>
      </c>
      <c r="X1281" s="102">
        <v>0.80900000000000005</v>
      </c>
      <c r="Y1281" s="90">
        <v>336.65</v>
      </c>
      <c r="Z1281" s="108">
        <v>3281</v>
      </c>
      <c r="AA1281" s="108">
        <v>4053.5</v>
      </c>
    </row>
    <row r="1282" spans="1:27" x14ac:dyDescent="0.25">
      <c r="A1282" s="75">
        <f t="shared" si="19"/>
        <v>2022</v>
      </c>
      <c r="B1282" s="82">
        <v>44746</v>
      </c>
      <c r="C1282" s="87">
        <v>44746</v>
      </c>
      <c r="D1282" s="77">
        <v>1604</v>
      </c>
      <c r="E1282" s="80">
        <v>1260</v>
      </c>
      <c r="F1282" s="80">
        <v>642</v>
      </c>
      <c r="G1282" s="78">
        <v>0.3949579831932773</v>
      </c>
      <c r="H1282" s="78">
        <v>0.48739495798319327</v>
      </c>
      <c r="I1282" s="78">
        <v>0.55462184873949583</v>
      </c>
      <c r="J1282" s="75">
        <v>119</v>
      </c>
      <c r="K1282" s="79">
        <v>6.4004629629629637E-3</v>
      </c>
      <c r="L1282" s="79">
        <v>7.9004629629629633E-3</v>
      </c>
      <c r="M1282" s="79">
        <v>1.4333333333333335E-2</v>
      </c>
      <c r="N1282" s="75">
        <v>447</v>
      </c>
      <c r="O1282" s="79">
        <v>9.2187500000000006E-2</v>
      </c>
      <c r="P1282" s="79">
        <v>0.13921064814814818</v>
      </c>
      <c r="Q1282" s="79">
        <v>0.35074189814814821</v>
      </c>
      <c r="R1282" s="25">
        <v>409</v>
      </c>
      <c r="S1282" s="25">
        <v>58</v>
      </c>
      <c r="T1282" s="79">
        <v>0.10299728661075423</v>
      </c>
      <c r="U1282" s="97">
        <v>973.93693283333357</v>
      </c>
      <c r="V1282" s="104">
        <v>7</v>
      </c>
      <c r="W1282" s="103">
        <v>44</v>
      </c>
      <c r="X1282" s="102">
        <v>0.86399999999999999</v>
      </c>
      <c r="Y1282" s="90">
        <v>415.41666666666669</v>
      </c>
      <c r="Z1282" s="108">
        <v>3623.5</v>
      </c>
      <c r="AA1282" s="108">
        <v>4191.5</v>
      </c>
    </row>
    <row r="1283" spans="1:27" x14ac:dyDescent="0.25">
      <c r="A1283" s="75">
        <f t="shared" ref="A1283:A1288" si="20">YEAR(C1283)</f>
        <v>2022</v>
      </c>
      <c r="B1283" s="82">
        <v>44747</v>
      </c>
      <c r="C1283" s="87">
        <v>44747</v>
      </c>
      <c r="D1283" s="77">
        <v>1637</v>
      </c>
      <c r="E1283" s="80">
        <v>1274</v>
      </c>
      <c r="F1283" s="80">
        <v>655</v>
      </c>
      <c r="G1283" s="78">
        <v>0.54014598540145986</v>
      </c>
      <c r="H1283" s="78">
        <v>0.58394160583941601</v>
      </c>
      <c r="I1283" s="78">
        <v>0.62773722627737227</v>
      </c>
      <c r="J1283" s="75">
        <v>137</v>
      </c>
      <c r="K1283" s="79">
        <v>5.3240740740740748E-3</v>
      </c>
      <c r="L1283" s="79">
        <v>7.155092592592594E-3</v>
      </c>
      <c r="M1283" s="79">
        <v>1.8569444444444437E-2</v>
      </c>
      <c r="N1283" s="75">
        <v>463</v>
      </c>
      <c r="O1283" s="79">
        <v>0.11368055555555555</v>
      </c>
      <c r="P1283" s="79">
        <v>0.16751851851851854</v>
      </c>
      <c r="Q1283" s="79">
        <v>0.33667013888888875</v>
      </c>
      <c r="R1283" s="25">
        <v>428</v>
      </c>
      <c r="S1283" s="25">
        <v>48</v>
      </c>
      <c r="T1283" s="79">
        <v>8.0124351964411575E-2</v>
      </c>
      <c r="U1283" s="97">
        <v>687.28748316666702</v>
      </c>
      <c r="V1283" s="104">
        <v>7</v>
      </c>
      <c r="W1283" s="103">
        <v>31</v>
      </c>
      <c r="X1283" s="102">
        <v>0.86499999999999999</v>
      </c>
      <c r="Y1283" s="90">
        <v>403.2833333333333</v>
      </c>
      <c r="Z1283" s="108">
        <v>3584</v>
      </c>
      <c r="AA1283" s="108">
        <v>4141</v>
      </c>
    </row>
    <row r="1284" spans="1:27" x14ac:dyDescent="0.25">
      <c r="A1284" s="75">
        <f t="shared" si="20"/>
        <v>2022</v>
      </c>
      <c r="B1284" s="82">
        <v>44748</v>
      </c>
      <c r="C1284" s="87">
        <v>44748</v>
      </c>
      <c r="D1284" s="77">
        <v>1581</v>
      </c>
      <c r="E1284" s="80">
        <v>1230</v>
      </c>
      <c r="F1284" s="80">
        <v>690</v>
      </c>
      <c r="G1284" s="78">
        <v>0.528169014084507</v>
      </c>
      <c r="H1284" s="78">
        <v>0.60563380281690138</v>
      </c>
      <c r="I1284" s="78">
        <v>0.64084507042253525</v>
      </c>
      <c r="J1284" s="75">
        <v>142</v>
      </c>
      <c r="K1284" s="79">
        <v>5.185185185185185E-3</v>
      </c>
      <c r="L1284" s="79">
        <v>7.0445601851851858E-3</v>
      </c>
      <c r="M1284" s="79">
        <v>1.7413194444444436E-2</v>
      </c>
      <c r="N1284" s="75">
        <v>473</v>
      </c>
      <c r="O1284" s="79">
        <v>8.7951388888888898E-2</v>
      </c>
      <c r="P1284" s="79">
        <v>0.14567824074074073</v>
      </c>
      <c r="Q1284" s="79">
        <v>0.35169212962962959</v>
      </c>
      <c r="R1284" s="25">
        <v>426</v>
      </c>
      <c r="S1284" s="25">
        <v>59</v>
      </c>
      <c r="T1284" s="79">
        <v>9.9802539178240779E-2</v>
      </c>
      <c r="U1284" s="97">
        <v>935.24081283333328</v>
      </c>
      <c r="V1284" s="104">
        <v>6</v>
      </c>
      <c r="W1284" s="103">
        <v>10</v>
      </c>
      <c r="X1284" s="102">
        <v>0.91300000000000003</v>
      </c>
      <c r="Y1284" s="90">
        <v>453.5</v>
      </c>
      <c r="Z1284" s="108">
        <v>3730</v>
      </c>
      <c r="AA1284" s="108">
        <v>4085</v>
      </c>
    </row>
    <row r="1285" spans="1:27" x14ac:dyDescent="0.25">
      <c r="A1285" s="75">
        <f t="shared" si="20"/>
        <v>2022</v>
      </c>
      <c r="B1285" s="82">
        <v>44749</v>
      </c>
      <c r="C1285" s="87">
        <v>44749</v>
      </c>
      <c r="D1285" s="77">
        <v>1484</v>
      </c>
      <c r="E1285" s="80">
        <v>1150</v>
      </c>
      <c r="F1285" s="80">
        <v>622</v>
      </c>
      <c r="G1285" s="78">
        <v>0.40287769784172661</v>
      </c>
      <c r="H1285" s="78">
        <v>0.46043165467625902</v>
      </c>
      <c r="I1285" s="78">
        <v>0.52517985611510787</v>
      </c>
      <c r="J1285" s="75">
        <v>139</v>
      </c>
      <c r="K1285" s="79">
        <v>6.6435185185185182E-3</v>
      </c>
      <c r="L1285" s="79">
        <v>8.4803240740740759E-3</v>
      </c>
      <c r="M1285" s="79">
        <v>1.743634259259259E-2</v>
      </c>
      <c r="N1285" s="75">
        <v>416</v>
      </c>
      <c r="O1285" s="79">
        <v>6.6163194444444448E-2</v>
      </c>
      <c r="P1285" s="79">
        <v>9.2856481481481512E-2</v>
      </c>
      <c r="Q1285" s="79">
        <v>0.27690624999999985</v>
      </c>
      <c r="R1285" s="25">
        <v>363</v>
      </c>
      <c r="S1285" s="25">
        <v>46</v>
      </c>
      <c r="T1285" s="79">
        <v>6.6646547674162268E-2</v>
      </c>
      <c r="U1285" s="97">
        <v>844.41748683333344</v>
      </c>
      <c r="V1285" s="104">
        <v>6</v>
      </c>
      <c r="W1285" s="103">
        <v>8</v>
      </c>
      <c r="X1285" s="102">
        <v>0.92</v>
      </c>
      <c r="Y1285" s="90">
        <v>378.05</v>
      </c>
      <c r="Z1285" s="108">
        <v>3809.5</v>
      </c>
      <c r="AA1285" s="108">
        <v>4141</v>
      </c>
    </row>
    <row r="1286" spans="1:27" x14ac:dyDescent="0.25">
      <c r="A1286" s="75">
        <f t="shared" si="20"/>
        <v>2022</v>
      </c>
      <c r="B1286" s="82">
        <v>44750</v>
      </c>
      <c r="C1286" s="87">
        <v>44750</v>
      </c>
      <c r="D1286" s="77">
        <v>1661</v>
      </c>
      <c r="E1286" s="80">
        <v>1315</v>
      </c>
      <c r="F1286" s="80">
        <v>762</v>
      </c>
      <c r="G1286" s="78">
        <v>0.63400000000000001</v>
      </c>
      <c r="H1286" s="78">
        <v>0.66700000000000004</v>
      </c>
      <c r="I1286" s="78">
        <v>0.70699999999999996</v>
      </c>
      <c r="J1286" s="75">
        <v>126</v>
      </c>
      <c r="K1286" s="79">
        <v>4.6180555555555558E-3</v>
      </c>
      <c r="L1286" s="79">
        <v>5.9375000000000009E-3</v>
      </c>
      <c r="M1286" s="79">
        <v>1.4675925925925926E-2</v>
      </c>
      <c r="N1286" s="75">
        <v>741</v>
      </c>
      <c r="O1286" s="79">
        <v>6.8483796296296293E-2</v>
      </c>
      <c r="P1286" s="79">
        <v>9.9652777777777771E-2</v>
      </c>
      <c r="Q1286" s="79">
        <v>0.31422453703703707</v>
      </c>
      <c r="R1286" s="25">
        <v>459</v>
      </c>
      <c r="S1286" s="89">
        <v>77</v>
      </c>
      <c r="T1286" s="79">
        <v>7.0543981481481485E-2</v>
      </c>
      <c r="U1286" s="97">
        <v>731.8441508333334</v>
      </c>
      <c r="V1286" s="104">
        <v>7</v>
      </c>
      <c r="W1286" s="103">
        <v>8</v>
      </c>
      <c r="X1286" s="102">
        <v>0.88700000000000001</v>
      </c>
      <c r="Y1286" s="90">
        <v>405.86666666666667</v>
      </c>
      <c r="Z1286" s="108">
        <v>3680.5</v>
      </c>
      <c r="AA1286" s="108">
        <v>4150.5</v>
      </c>
    </row>
    <row r="1287" spans="1:27" x14ac:dyDescent="0.25">
      <c r="A1287" s="75">
        <f t="shared" si="20"/>
        <v>2022</v>
      </c>
      <c r="B1287" s="82">
        <v>44751</v>
      </c>
      <c r="C1287" s="87">
        <v>44751</v>
      </c>
      <c r="D1287" s="77">
        <v>1841</v>
      </c>
      <c r="E1287" s="80">
        <v>1410</v>
      </c>
      <c r="F1287" s="80">
        <v>718</v>
      </c>
      <c r="G1287" s="78">
        <v>0.59399999999999997</v>
      </c>
      <c r="H1287" s="78">
        <v>0.65</v>
      </c>
      <c r="I1287" s="78">
        <v>0.71299999999999997</v>
      </c>
      <c r="J1287" s="75">
        <v>144</v>
      </c>
      <c r="K1287" s="79">
        <v>4.6643518518518518E-3</v>
      </c>
      <c r="L1287" s="79">
        <v>6.1921296296296299E-3</v>
      </c>
      <c r="M1287" s="79">
        <v>1.6203703703703703E-2</v>
      </c>
      <c r="N1287" s="75">
        <v>773</v>
      </c>
      <c r="O1287" s="79">
        <v>9.0532407407407409E-2</v>
      </c>
      <c r="P1287" s="79">
        <v>0.12564814814814815</v>
      </c>
      <c r="Q1287" s="79">
        <v>0.34335648148148151</v>
      </c>
      <c r="R1287" s="25">
        <v>410</v>
      </c>
      <c r="S1287" s="89">
        <v>51</v>
      </c>
      <c r="T1287" s="79">
        <v>7.6423611111111109E-2</v>
      </c>
      <c r="U1287" s="97">
        <v>651.61664200000018</v>
      </c>
      <c r="V1287" s="104">
        <v>7</v>
      </c>
      <c r="W1287" s="103">
        <v>18</v>
      </c>
      <c r="X1287" s="102">
        <v>0.83499999999999996</v>
      </c>
      <c r="Y1287" s="90">
        <v>332.26666666666665</v>
      </c>
      <c r="Z1287" s="108">
        <v>3437.5</v>
      </c>
      <c r="AA1287" s="108">
        <v>4118</v>
      </c>
    </row>
    <row r="1288" spans="1:27" x14ac:dyDescent="0.25">
      <c r="A1288" s="75">
        <f t="shared" si="20"/>
        <v>2022</v>
      </c>
      <c r="B1288" s="82">
        <v>44752</v>
      </c>
      <c r="C1288" s="87">
        <v>44752</v>
      </c>
      <c r="D1288" s="77">
        <v>1954</v>
      </c>
      <c r="E1288" s="80">
        <v>1437</v>
      </c>
      <c r="F1288" s="80">
        <v>598</v>
      </c>
      <c r="G1288" s="78">
        <v>0.48499999999999999</v>
      </c>
      <c r="H1288" s="78">
        <v>0.55000000000000004</v>
      </c>
      <c r="I1288" s="78">
        <v>0.59099999999999997</v>
      </c>
      <c r="J1288" s="75">
        <v>174</v>
      </c>
      <c r="K1288" s="79">
        <v>5.7523148148148143E-3</v>
      </c>
      <c r="L1288" s="79">
        <v>7.951388888888888E-3</v>
      </c>
      <c r="M1288" s="79">
        <v>1.8761574074074073E-2</v>
      </c>
      <c r="N1288" s="75">
        <v>724</v>
      </c>
      <c r="O1288" s="79">
        <v>0.10707175925925926</v>
      </c>
      <c r="P1288" s="79">
        <v>0.14650462962962962</v>
      </c>
      <c r="Q1288" s="79">
        <v>0.32827546296296295</v>
      </c>
      <c r="R1288" s="25">
        <v>370</v>
      </c>
      <c r="S1288" s="89">
        <v>39</v>
      </c>
      <c r="T1288" s="79">
        <v>7.5381944444444446E-2</v>
      </c>
      <c r="U1288" s="97">
        <v>815.6994296666669</v>
      </c>
      <c r="V1288" s="104">
        <v>6</v>
      </c>
      <c r="W1288" s="103">
        <v>44</v>
      </c>
      <c r="X1288" s="102">
        <v>0.83299999999999996</v>
      </c>
      <c r="Y1288" s="90">
        <v>359</v>
      </c>
      <c r="Z1288" s="108">
        <v>3376</v>
      </c>
      <c r="AA1288" s="108">
        <v>4053.5</v>
      </c>
    </row>
    <row r="1289" spans="1:27" x14ac:dyDescent="0.25">
      <c r="A1289" s="75">
        <f t="shared" ref="A1289:A1341" si="21">YEAR(C1289)</f>
        <v>2022</v>
      </c>
      <c r="B1289" s="82">
        <v>44753</v>
      </c>
      <c r="C1289" s="87">
        <v>44753</v>
      </c>
      <c r="D1289" s="77">
        <v>1816</v>
      </c>
      <c r="E1289" s="80">
        <v>1350</v>
      </c>
      <c r="F1289" s="80">
        <v>641</v>
      </c>
      <c r="G1289" s="78">
        <v>0.52600000000000002</v>
      </c>
      <c r="H1289" s="78">
        <v>0.58399999999999996</v>
      </c>
      <c r="I1289" s="78">
        <v>0.61299999999999999</v>
      </c>
      <c r="J1289" s="75">
        <v>141</v>
      </c>
      <c r="K1289" s="79">
        <v>5.3819444444444453E-3</v>
      </c>
      <c r="L1289" s="79">
        <v>7.8356481481481489E-3</v>
      </c>
      <c r="M1289" s="79">
        <v>1.7824074074074076E-2</v>
      </c>
      <c r="N1289" s="75">
        <v>701</v>
      </c>
      <c r="O1289" s="79">
        <v>8.6435185185185184E-2</v>
      </c>
      <c r="P1289" s="79">
        <v>0.12061342592592593</v>
      </c>
      <c r="Q1289" s="79">
        <v>0.2668402777777778</v>
      </c>
      <c r="R1289" s="25">
        <v>378</v>
      </c>
      <c r="S1289" s="25">
        <v>54</v>
      </c>
      <c r="T1289" s="79">
        <v>7.3402777777777775E-2</v>
      </c>
      <c r="U1289" s="97">
        <v>906.27941933333352</v>
      </c>
      <c r="V1289" s="104">
        <v>7</v>
      </c>
      <c r="W1289" s="103">
        <v>37</v>
      </c>
      <c r="X1289" s="102">
        <v>0.876</v>
      </c>
      <c r="Y1289" s="90">
        <v>400.06666666666666</v>
      </c>
      <c r="Z1289" s="108">
        <v>3671</v>
      </c>
      <c r="AA1289" s="108">
        <v>4190.5</v>
      </c>
    </row>
    <row r="1290" spans="1:27" x14ac:dyDescent="0.25">
      <c r="A1290" s="75">
        <f t="shared" si="21"/>
        <v>2022</v>
      </c>
      <c r="B1290" s="82">
        <v>44754</v>
      </c>
      <c r="C1290" s="87">
        <v>44754</v>
      </c>
      <c r="D1290" s="97">
        <v>1793</v>
      </c>
      <c r="E1290" s="80">
        <v>1326</v>
      </c>
      <c r="F1290" s="80">
        <v>634</v>
      </c>
      <c r="G1290" s="78">
        <v>0.51100000000000001</v>
      </c>
      <c r="H1290" s="78">
        <v>0.55300000000000005</v>
      </c>
      <c r="I1290" s="78">
        <v>0.58899999999999997</v>
      </c>
      <c r="J1290" s="75">
        <v>142</v>
      </c>
      <c r="K1290" s="79">
        <v>5.4513888888888884E-3</v>
      </c>
      <c r="L1290" s="79">
        <v>7.4537037037037028E-3</v>
      </c>
      <c r="M1290" s="79">
        <v>1.8275462962962962E-2</v>
      </c>
      <c r="N1290" s="75">
        <v>681</v>
      </c>
      <c r="O1290" s="79">
        <v>7.4965277777777783E-2</v>
      </c>
      <c r="P1290" s="79">
        <v>0.11030092592592593</v>
      </c>
      <c r="Q1290" s="79">
        <v>0.3616435185185185</v>
      </c>
      <c r="R1290" s="25">
        <v>389</v>
      </c>
      <c r="S1290" s="25">
        <v>54</v>
      </c>
      <c r="T1290" s="79">
        <v>7.6064814814814807E-2</v>
      </c>
      <c r="U1290" s="97">
        <v>841.13747766666654</v>
      </c>
      <c r="V1290" s="104">
        <v>7</v>
      </c>
      <c r="W1290" s="103">
        <v>38</v>
      </c>
      <c r="X1290" s="102">
        <v>0.878</v>
      </c>
      <c r="Y1290" s="90">
        <v>452.05</v>
      </c>
      <c r="Z1290" s="108">
        <v>3637.5</v>
      </c>
      <c r="AA1290" s="108">
        <v>4142</v>
      </c>
    </row>
    <row r="1291" spans="1:27" x14ac:dyDescent="0.25">
      <c r="A1291" s="75">
        <f t="shared" si="21"/>
        <v>2022</v>
      </c>
      <c r="B1291" s="82">
        <v>44755</v>
      </c>
      <c r="C1291" s="87">
        <v>44755</v>
      </c>
      <c r="D1291" s="97">
        <v>1637</v>
      </c>
      <c r="E1291" s="80">
        <v>1257</v>
      </c>
      <c r="F1291" s="80">
        <v>669</v>
      </c>
      <c r="G1291" s="78">
        <v>0.52100000000000002</v>
      </c>
      <c r="H1291" s="78">
        <v>0.59699999999999998</v>
      </c>
      <c r="I1291" s="78">
        <v>0.64700000000000002</v>
      </c>
      <c r="J1291" s="75">
        <v>122</v>
      </c>
      <c r="K1291" s="79">
        <v>5.0231481481481481E-3</v>
      </c>
      <c r="L1291" s="79">
        <v>6.9907407407407409E-3</v>
      </c>
      <c r="M1291" s="79">
        <v>1.525462962962963E-2</v>
      </c>
      <c r="N1291" s="75">
        <v>665</v>
      </c>
      <c r="O1291" s="79">
        <v>7.4212962962962967E-2</v>
      </c>
      <c r="P1291" s="79">
        <v>0.11650462962962964</v>
      </c>
      <c r="Q1291" s="79">
        <v>0.33776620370370369</v>
      </c>
      <c r="R1291" s="25">
        <v>427</v>
      </c>
      <c r="S1291" s="25">
        <v>59</v>
      </c>
      <c r="T1291" s="79">
        <v>8.3796296296296299E-2</v>
      </c>
      <c r="U1291" s="97">
        <v>774.05942399999992</v>
      </c>
      <c r="V1291" s="104">
        <v>7</v>
      </c>
      <c r="W1291" s="103">
        <v>27</v>
      </c>
      <c r="X1291" s="102">
        <v>0.876</v>
      </c>
      <c r="Y1291" s="90">
        <v>339.56666666666666</v>
      </c>
      <c r="Z1291" s="108">
        <v>3582</v>
      </c>
      <c r="AA1291" s="108">
        <v>4087</v>
      </c>
    </row>
    <row r="1292" spans="1:27" x14ac:dyDescent="0.25">
      <c r="A1292" s="75">
        <f t="shared" si="21"/>
        <v>2022</v>
      </c>
      <c r="B1292" s="82">
        <v>44756</v>
      </c>
      <c r="C1292" s="87">
        <v>44756</v>
      </c>
      <c r="D1292" s="97">
        <v>1550</v>
      </c>
      <c r="E1292" s="80">
        <v>1208</v>
      </c>
      <c r="F1292" s="80">
        <v>640</v>
      </c>
      <c r="G1292" s="78">
        <v>0.54500000000000004</v>
      </c>
      <c r="H1292" s="78">
        <v>0.61899999999999999</v>
      </c>
      <c r="I1292" s="78">
        <v>0.66400000000000003</v>
      </c>
      <c r="J1292" s="75">
        <v>138</v>
      </c>
      <c r="K1292" s="79">
        <v>5.0810185185185186E-3</v>
      </c>
      <c r="L1292" s="79">
        <v>6.5509259259259262E-3</v>
      </c>
      <c r="M1292" s="79">
        <v>1.5462962962962963E-2</v>
      </c>
      <c r="N1292" s="75">
        <v>633</v>
      </c>
      <c r="O1292" s="79">
        <v>6.9814814814814816E-2</v>
      </c>
      <c r="P1292" s="79">
        <v>0.10281250000000001</v>
      </c>
      <c r="Q1292" s="79">
        <v>0.30731481481481482</v>
      </c>
      <c r="R1292" s="25">
        <v>390</v>
      </c>
      <c r="S1292" s="25">
        <v>36</v>
      </c>
      <c r="T1292" s="79">
        <v>6.9224537037037029E-2</v>
      </c>
      <c r="U1292" s="97">
        <v>806.42081116666691</v>
      </c>
      <c r="V1292" s="104">
        <v>6</v>
      </c>
      <c r="W1292" s="103">
        <v>2</v>
      </c>
      <c r="X1292" s="102">
        <v>0.89100000000000001</v>
      </c>
      <c r="Y1292" s="90">
        <v>431.4</v>
      </c>
      <c r="Z1292" s="108">
        <v>3690.5</v>
      </c>
      <c r="AA1292" s="108">
        <v>4140</v>
      </c>
    </row>
    <row r="1293" spans="1:27" x14ac:dyDescent="0.25">
      <c r="A1293" s="75">
        <f t="shared" si="21"/>
        <v>2022</v>
      </c>
      <c r="B1293" s="82">
        <v>44757</v>
      </c>
      <c r="C1293" s="87">
        <v>44757</v>
      </c>
      <c r="D1293" s="77">
        <v>1594</v>
      </c>
      <c r="E1293" s="80">
        <v>1246</v>
      </c>
      <c r="F1293" s="80">
        <v>697</v>
      </c>
      <c r="G1293" s="78">
        <v>0.48099999999999998</v>
      </c>
      <c r="H1293" s="78">
        <v>0.56299999999999994</v>
      </c>
      <c r="I1293" s="78">
        <v>0.60699999999999998</v>
      </c>
      <c r="J1293" s="75">
        <v>136</v>
      </c>
      <c r="K1293" s="79">
        <v>5.6944444444444438E-3</v>
      </c>
      <c r="L1293" s="79">
        <v>7.1180555555555554E-3</v>
      </c>
      <c r="M1293" s="79">
        <v>1.3356481481481483E-2</v>
      </c>
      <c r="N1293" s="75">
        <v>663</v>
      </c>
      <c r="O1293" s="79">
        <v>6.9189814814814815E-2</v>
      </c>
      <c r="P1293" s="79">
        <v>0.10383101851851852</v>
      </c>
      <c r="Q1293" s="79">
        <v>0.39489583333333328</v>
      </c>
      <c r="R1293" s="25">
        <v>443</v>
      </c>
      <c r="S1293" s="25">
        <v>45</v>
      </c>
      <c r="T1293" s="79">
        <v>7.5069444444444453E-2</v>
      </c>
      <c r="U1293" s="97">
        <v>693.31081216666666</v>
      </c>
      <c r="V1293" s="104">
        <v>6</v>
      </c>
      <c r="W1293" s="103">
        <v>11</v>
      </c>
      <c r="X1293" s="102">
        <v>0.86699999999999999</v>
      </c>
      <c r="Y1293" s="90">
        <v>375.61666666666667</v>
      </c>
      <c r="Z1293" s="108">
        <v>3597.5</v>
      </c>
      <c r="AA1293" s="108">
        <v>4150.5</v>
      </c>
    </row>
    <row r="1294" spans="1:27" x14ac:dyDescent="0.25">
      <c r="A1294" s="75">
        <f t="shared" si="21"/>
        <v>2022</v>
      </c>
      <c r="B1294" s="82">
        <v>44758</v>
      </c>
      <c r="C1294" s="87">
        <v>44758</v>
      </c>
      <c r="D1294" s="77">
        <v>1737</v>
      </c>
      <c r="E1294" s="80">
        <v>1371</v>
      </c>
      <c r="F1294" s="80">
        <v>689</v>
      </c>
      <c r="G1294" s="78">
        <v>0.55600000000000005</v>
      </c>
      <c r="H1294" s="78">
        <v>0.64600000000000002</v>
      </c>
      <c r="I1294" s="78">
        <v>0.68799999999999994</v>
      </c>
      <c r="J1294" s="75">
        <v>145</v>
      </c>
      <c r="K1294" s="79">
        <v>5.138888888888889E-3</v>
      </c>
      <c r="L1294" s="79">
        <v>6.2499999999999995E-3</v>
      </c>
      <c r="M1294" s="79">
        <v>1.6446759259259262E-2</v>
      </c>
      <c r="N1294" s="75">
        <v>756</v>
      </c>
      <c r="O1294" s="79">
        <v>5.4537037037037044E-2</v>
      </c>
      <c r="P1294" s="79">
        <v>8.6018518518518508E-2</v>
      </c>
      <c r="Q1294" s="79">
        <v>0.21932870370370372</v>
      </c>
      <c r="R1294" s="25">
        <v>384</v>
      </c>
      <c r="S1294" s="25">
        <v>43</v>
      </c>
      <c r="T1294" s="79">
        <v>5.9756944444444439E-2</v>
      </c>
      <c r="U1294" s="97">
        <v>615.24471183333321</v>
      </c>
      <c r="V1294" s="104">
        <v>6</v>
      </c>
      <c r="W1294" s="103">
        <v>7</v>
      </c>
      <c r="X1294" s="102">
        <v>0.80100000000000005</v>
      </c>
      <c r="Y1294" s="90">
        <v>330.26666666666665</v>
      </c>
      <c r="Z1294" s="108">
        <v>3298</v>
      </c>
      <c r="AA1294" s="108">
        <v>4118</v>
      </c>
    </row>
    <row r="1295" spans="1:27" x14ac:dyDescent="0.25">
      <c r="A1295" s="75">
        <f t="shared" si="21"/>
        <v>2022</v>
      </c>
      <c r="B1295" s="82">
        <v>44759</v>
      </c>
      <c r="C1295" s="87">
        <v>44759</v>
      </c>
      <c r="D1295" s="77">
        <v>1693</v>
      </c>
      <c r="E1295" s="80">
        <v>1315</v>
      </c>
      <c r="F1295" s="80">
        <v>709</v>
      </c>
      <c r="G1295" s="78">
        <v>0.61899999999999999</v>
      </c>
      <c r="H1295" s="78">
        <v>0.68700000000000006</v>
      </c>
      <c r="I1295" s="78">
        <v>0.76100000000000001</v>
      </c>
      <c r="J1295" s="75">
        <v>139</v>
      </c>
      <c r="K1295" s="79">
        <v>4.6643518518518518E-3</v>
      </c>
      <c r="L1295" s="79">
        <v>5.7870370370370376E-3</v>
      </c>
      <c r="M1295" s="79">
        <v>1.4664351851851852E-2</v>
      </c>
      <c r="N1295" s="75">
        <v>688</v>
      </c>
      <c r="O1295" s="79">
        <v>5.2337962962962968E-2</v>
      </c>
      <c r="P1295" s="79">
        <v>8.082175925925926E-2</v>
      </c>
      <c r="Q1295" s="79">
        <v>0.22659722222222223</v>
      </c>
      <c r="R1295" s="25">
        <v>417</v>
      </c>
      <c r="S1295" s="25">
        <v>54</v>
      </c>
      <c r="T1295" s="79">
        <v>5.3749999999999999E-2</v>
      </c>
      <c r="U1295" s="97">
        <v>574.53359516666706</v>
      </c>
      <c r="V1295" s="104">
        <v>5</v>
      </c>
      <c r="W1295" s="103">
        <v>3</v>
      </c>
      <c r="X1295" s="102">
        <v>0.81399999999999995</v>
      </c>
      <c r="Y1295" s="90">
        <v>327.41666666666669</v>
      </c>
      <c r="Z1295" s="108">
        <v>3298.5</v>
      </c>
      <c r="AA1295" s="108">
        <v>4053.5</v>
      </c>
    </row>
    <row r="1296" spans="1:27" x14ac:dyDescent="0.25">
      <c r="A1296" s="75">
        <f t="shared" si="21"/>
        <v>2022</v>
      </c>
      <c r="B1296" s="82">
        <v>44760</v>
      </c>
      <c r="C1296" s="87">
        <v>44760</v>
      </c>
      <c r="D1296" s="77">
        <v>1604</v>
      </c>
      <c r="E1296" s="80">
        <v>1313</v>
      </c>
      <c r="F1296" s="80">
        <v>801</v>
      </c>
      <c r="G1296" s="78">
        <v>0.55700000000000005</v>
      </c>
      <c r="H1296" s="78">
        <v>0.64800000000000002</v>
      </c>
      <c r="I1296" s="78">
        <v>0.69699999999999995</v>
      </c>
      <c r="J1296" s="75">
        <v>123</v>
      </c>
      <c r="K1296" s="79">
        <v>4.7337962962962958E-3</v>
      </c>
      <c r="L1296" s="79">
        <v>6.2731481481481484E-3</v>
      </c>
      <c r="M1296" s="79">
        <v>1.4710648148148148E-2</v>
      </c>
      <c r="N1296" s="75">
        <v>690</v>
      </c>
      <c r="O1296" s="79">
        <v>4.6608796296296294E-2</v>
      </c>
      <c r="P1296" s="79">
        <v>8.1064814814814812E-2</v>
      </c>
      <c r="Q1296" s="79">
        <v>0.23979166666666665</v>
      </c>
      <c r="R1296" s="25">
        <v>480</v>
      </c>
      <c r="S1296" s="25">
        <v>54</v>
      </c>
      <c r="T1296" s="79">
        <v>7.3425925925925936E-2</v>
      </c>
      <c r="U1296" s="97">
        <v>685.89858400000014</v>
      </c>
      <c r="V1296" s="104">
        <v>6</v>
      </c>
      <c r="W1296" s="103">
        <v>2</v>
      </c>
      <c r="X1296" s="102">
        <v>0.88500000000000001</v>
      </c>
      <c r="Y1296" s="90">
        <v>369.76666666666665</v>
      </c>
      <c r="Z1296" s="108">
        <v>3708.5</v>
      </c>
      <c r="AA1296" s="108">
        <v>4191.5</v>
      </c>
    </row>
    <row r="1297" spans="1:27" x14ac:dyDescent="0.25">
      <c r="A1297" s="75">
        <f t="shared" si="21"/>
        <v>2022</v>
      </c>
      <c r="B1297" s="82">
        <v>44761</v>
      </c>
      <c r="C1297" s="87">
        <v>44761</v>
      </c>
      <c r="D1297" s="97">
        <v>1604</v>
      </c>
      <c r="E1297" s="80">
        <v>1309</v>
      </c>
      <c r="F1297" s="80">
        <v>742</v>
      </c>
      <c r="G1297" s="78">
        <v>0.49333333333333335</v>
      </c>
      <c r="H1297" s="78">
        <v>0.60666666666666669</v>
      </c>
      <c r="I1297" s="78">
        <v>0.65333333333333332</v>
      </c>
      <c r="J1297" s="75">
        <v>152</v>
      </c>
      <c r="K1297" s="79">
        <v>5.5902777777777782E-3</v>
      </c>
      <c r="L1297" s="79">
        <v>6.8865740740740753E-3</v>
      </c>
      <c r="M1297" s="79">
        <v>1.4688078703703698E-2</v>
      </c>
      <c r="N1297" s="75">
        <v>679</v>
      </c>
      <c r="O1297" s="79">
        <v>6.821180555555556E-2</v>
      </c>
      <c r="P1297" s="79">
        <v>0.10683449074074072</v>
      </c>
      <c r="Q1297" s="79">
        <v>0.38378472222222232</v>
      </c>
      <c r="R1297" s="25">
        <v>462</v>
      </c>
      <c r="S1297" s="25">
        <v>52</v>
      </c>
      <c r="T1297" s="79">
        <v>8.1261574074074069E-2</v>
      </c>
      <c r="U1297" s="77">
        <v>725.46552333333364</v>
      </c>
      <c r="V1297" s="104">
        <v>6</v>
      </c>
      <c r="W1297" s="103">
        <v>17</v>
      </c>
      <c r="X1297" s="102">
        <v>0.89500000000000002</v>
      </c>
      <c r="Y1297" s="80">
        <v>420.84999999999997</v>
      </c>
      <c r="Z1297" s="108">
        <v>3707</v>
      </c>
      <c r="AA1297" s="108">
        <v>4142</v>
      </c>
    </row>
    <row r="1298" spans="1:27" x14ac:dyDescent="0.25">
      <c r="A1298" s="75">
        <f t="shared" si="21"/>
        <v>2022</v>
      </c>
      <c r="B1298" s="82">
        <v>44762</v>
      </c>
      <c r="C1298" s="87">
        <v>44762</v>
      </c>
      <c r="D1298" s="77">
        <v>1641</v>
      </c>
      <c r="E1298" s="80">
        <v>1281</v>
      </c>
      <c r="F1298" s="80">
        <v>701</v>
      </c>
      <c r="G1298" s="78">
        <v>0.53103448275862064</v>
      </c>
      <c r="H1298" s="78">
        <v>0.57241379310344831</v>
      </c>
      <c r="I1298" s="78">
        <v>0.59310344827586203</v>
      </c>
      <c r="J1298" s="75">
        <v>147</v>
      </c>
      <c r="K1298" s="79">
        <v>5.3009259259259268E-3</v>
      </c>
      <c r="L1298" s="79">
        <v>7.7685185185185184E-3</v>
      </c>
      <c r="M1298" s="79">
        <v>1.7374999999999977E-2</v>
      </c>
      <c r="N1298" s="75">
        <v>687</v>
      </c>
      <c r="O1298" s="79">
        <v>8.006365740740741E-2</v>
      </c>
      <c r="P1298" s="79">
        <v>0.12069155092592593</v>
      </c>
      <c r="Q1298" s="79">
        <v>0.36034432870370364</v>
      </c>
      <c r="R1298" s="25">
        <v>445</v>
      </c>
      <c r="S1298" s="25">
        <v>53</v>
      </c>
      <c r="T1298" s="79">
        <v>7.9768518518518516E-2</v>
      </c>
      <c r="U1298" s="77">
        <v>748.50580966666655</v>
      </c>
      <c r="V1298" s="104">
        <v>6</v>
      </c>
      <c r="W1298" s="103">
        <v>35</v>
      </c>
      <c r="X1298" s="102">
        <v>0.90800000000000003</v>
      </c>
      <c r="Y1298" s="80">
        <v>410.9</v>
      </c>
      <c r="Z1298" s="108">
        <v>3709.5</v>
      </c>
      <c r="AA1298" s="108">
        <v>4086</v>
      </c>
    </row>
    <row r="1299" spans="1:27" x14ac:dyDescent="0.25">
      <c r="A1299" s="75">
        <f t="shared" si="21"/>
        <v>2022</v>
      </c>
      <c r="B1299" s="82">
        <v>44763</v>
      </c>
      <c r="C1299" s="87">
        <v>44763</v>
      </c>
      <c r="D1299" s="77">
        <v>1514</v>
      </c>
      <c r="E1299" s="80">
        <v>1222</v>
      </c>
      <c r="F1299" s="80">
        <v>710</v>
      </c>
      <c r="G1299" s="78">
        <v>0.53333333333333333</v>
      </c>
      <c r="H1299" s="78">
        <v>0.6333333333333333</v>
      </c>
      <c r="I1299" s="78">
        <v>0.64166666666666672</v>
      </c>
      <c r="J1299" s="75">
        <v>120</v>
      </c>
      <c r="K1299" s="79">
        <v>4.8726851851851856E-3</v>
      </c>
      <c r="L1299" s="79">
        <v>7.0086805555555579E-3</v>
      </c>
      <c r="M1299" s="79">
        <v>1.6112847222222219E-2</v>
      </c>
      <c r="N1299" s="75">
        <v>667</v>
      </c>
      <c r="O1299" s="79">
        <v>6.5520833333333334E-2</v>
      </c>
      <c r="P1299" s="79">
        <v>0.10327546296296299</v>
      </c>
      <c r="Q1299" s="79">
        <v>0.277787037037037</v>
      </c>
      <c r="R1299" s="25">
        <v>452</v>
      </c>
      <c r="S1299" s="25">
        <v>48</v>
      </c>
      <c r="T1299" s="79">
        <v>9.4432870370370361E-2</v>
      </c>
      <c r="U1299" s="77">
        <v>841.63248083333337</v>
      </c>
      <c r="V1299" s="104">
        <v>6</v>
      </c>
      <c r="W1299" s="103">
        <v>6</v>
      </c>
      <c r="X1299" s="102">
        <v>0.91100000000000003</v>
      </c>
      <c r="Y1299" s="80">
        <v>379.6</v>
      </c>
      <c r="Z1299" s="108">
        <v>3773</v>
      </c>
      <c r="AA1299" s="108">
        <v>4140</v>
      </c>
    </row>
    <row r="1300" spans="1:27" x14ac:dyDescent="0.25">
      <c r="A1300" s="75">
        <f t="shared" si="21"/>
        <v>2022</v>
      </c>
      <c r="B1300" s="82">
        <v>44764</v>
      </c>
      <c r="C1300" s="87">
        <v>44764</v>
      </c>
      <c r="D1300" s="77">
        <v>1673</v>
      </c>
      <c r="E1300" s="80">
        <v>1313</v>
      </c>
      <c r="F1300" s="80">
        <v>728</v>
      </c>
      <c r="G1300" s="78">
        <v>0.54471544715447151</v>
      </c>
      <c r="H1300" s="78">
        <v>0.6097560975609756</v>
      </c>
      <c r="I1300" s="78">
        <v>0.65853658536585369</v>
      </c>
      <c r="J1300" s="75">
        <v>127</v>
      </c>
      <c r="K1300" s="79">
        <v>4.6759259259259263E-3</v>
      </c>
      <c r="L1300" s="79">
        <v>6.6863425925925918E-3</v>
      </c>
      <c r="M1300" s="79">
        <v>1.5013888888888882E-2</v>
      </c>
      <c r="N1300" s="75">
        <v>678</v>
      </c>
      <c r="O1300" s="79">
        <v>7.9456018518518523E-2</v>
      </c>
      <c r="P1300" s="79">
        <v>0.12306712962962964</v>
      </c>
      <c r="Q1300" s="79">
        <v>0.33869907407407385</v>
      </c>
      <c r="R1300" s="25">
        <v>451</v>
      </c>
      <c r="S1300" s="25">
        <v>51</v>
      </c>
      <c r="T1300" s="79">
        <v>7.9895833333333333E-2</v>
      </c>
      <c r="U1300" s="77">
        <v>782.65442316666667</v>
      </c>
      <c r="V1300" s="104">
        <v>5</v>
      </c>
      <c r="W1300" s="103">
        <v>8</v>
      </c>
      <c r="X1300" s="102">
        <v>0.89800000000000002</v>
      </c>
      <c r="Y1300" s="80">
        <v>397.9</v>
      </c>
      <c r="Z1300" s="108">
        <v>3728</v>
      </c>
      <c r="AA1300" s="108">
        <v>4149.5</v>
      </c>
    </row>
    <row r="1301" spans="1:27" x14ac:dyDescent="0.25">
      <c r="A1301" s="75">
        <f t="shared" si="21"/>
        <v>2022</v>
      </c>
      <c r="B1301" s="82">
        <v>44765</v>
      </c>
      <c r="C1301" s="87">
        <v>44765</v>
      </c>
      <c r="D1301" s="77">
        <v>1729</v>
      </c>
      <c r="E1301" s="80">
        <v>1320</v>
      </c>
      <c r="F1301" s="80">
        <v>702</v>
      </c>
      <c r="G1301" s="78">
        <v>0.57352941176470584</v>
      </c>
      <c r="H1301" s="78">
        <v>0.625</v>
      </c>
      <c r="I1301" s="78">
        <v>0.67647058823529416</v>
      </c>
      <c r="J1301" s="75">
        <v>136</v>
      </c>
      <c r="K1301" s="79">
        <v>4.7627314814814815E-3</v>
      </c>
      <c r="L1301" s="79">
        <v>6.4178240740740749E-3</v>
      </c>
      <c r="M1301" s="79">
        <v>1.331597222222222E-2</v>
      </c>
      <c r="N1301" s="75">
        <v>716</v>
      </c>
      <c r="O1301" s="79">
        <v>7.439236111111111E-2</v>
      </c>
      <c r="P1301" s="79">
        <v>0.11162962962962963</v>
      </c>
      <c r="Q1301" s="79">
        <v>0.38324247685185181</v>
      </c>
      <c r="R1301" s="25">
        <v>428</v>
      </c>
      <c r="S1301" s="25">
        <v>42</v>
      </c>
      <c r="T1301" s="79">
        <v>8.3958333333333343E-2</v>
      </c>
      <c r="U1301" s="77">
        <v>706.69053283333346</v>
      </c>
      <c r="V1301" s="104">
        <v>7</v>
      </c>
      <c r="W1301" s="103">
        <v>12</v>
      </c>
      <c r="X1301" s="102">
        <v>0.84099999999999997</v>
      </c>
      <c r="Y1301" s="80">
        <v>326.18333333333334</v>
      </c>
      <c r="Z1301" s="108">
        <v>3464.5</v>
      </c>
      <c r="AA1301" s="108">
        <v>4118</v>
      </c>
    </row>
    <row r="1302" spans="1:27" x14ac:dyDescent="0.25">
      <c r="A1302" s="75">
        <f t="shared" si="21"/>
        <v>2022</v>
      </c>
      <c r="B1302" s="82">
        <v>44766</v>
      </c>
      <c r="C1302" s="87">
        <v>44766</v>
      </c>
      <c r="D1302" s="77">
        <v>1622</v>
      </c>
      <c r="E1302" s="80">
        <v>1265</v>
      </c>
      <c r="F1302" s="80">
        <v>645</v>
      </c>
      <c r="G1302" s="78">
        <v>0.49606299212598426</v>
      </c>
      <c r="H1302" s="78">
        <v>0.54330708661417326</v>
      </c>
      <c r="I1302" s="78">
        <v>0.59055118110236215</v>
      </c>
      <c r="J1302" s="75">
        <v>127</v>
      </c>
      <c r="K1302" s="79">
        <v>5.6597222222222231E-3</v>
      </c>
      <c r="L1302" s="79">
        <v>7.744212962962964E-3</v>
      </c>
      <c r="M1302" s="79">
        <v>1.5701388888888872E-2</v>
      </c>
      <c r="N1302" s="75">
        <v>713</v>
      </c>
      <c r="O1302" s="79">
        <v>7.4050925925925923E-2</v>
      </c>
      <c r="P1302" s="79">
        <v>0.10643229166666666</v>
      </c>
      <c r="Q1302" s="79">
        <v>0.27589004629629604</v>
      </c>
      <c r="R1302" s="25">
        <v>364</v>
      </c>
      <c r="S1302" s="25">
        <v>54</v>
      </c>
      <c r="T1302" s="79">
        <v>0.10496527777777777</v>
      </c>
      <c r="U1302" s="77">
        <v>929.6555371666667</v>
      </c>
      <c r="V1302" s="104">
        <v>7</v>
      </c>
      <c r="W1302" s="103">
        <v>12</v>
      </c>
      <c r="X1302" s="102">
        <v>0.84199999999999997</v>
      </c>
      <c r="Y1302" s="80">
        <v>341.68333333333334</v>
      </c>
      <c r="Z1302" s="108">
        <v>3410.5</v>
      </c>
      <c r="AA1302" s="108">
        <v>4052.5</v>
      </c>
    </row>
    <row r="1303" spans="1:27" x14ac:dyDescent="0.25">
      <c r="A1303" s="75">
        <f t="shared" si="21"/>
        <v>2022</v>
      </c>
      <c r="B1303" s="82">
        <v>44767</v>
      </c>
      <c r="C1303" s="87">
        <v>44767</v>
      </c>
      <c r="D1303" s="77">
        <v>1514</v>
      </c>
      <c r="E1303" s="80">
        <v>1202</v>
      </c>
      <c r="F1303" s="80">
        <v>613</v>
      </c>
      <c r="G1303" s="78">
        <v>0.51485148514851486</v>
      </c>
      <c r="H1303" s="78">
        <v>0.59405940594059403</v>
      </c>
      <c r="I1303" s="78">
        <v>0.63366336633663367</v>
      </c>
      <c r="J1303" s="75">
        <v>103</v>
      </c>
      <c r="K1303" s="79">
        <v>5.4282407407407404E-3</v>
      </c>
      <c r="L1303" s="79">
        <v>7.1527777777777787E-3</v>
      </c>
      <c r="M1303" s="79">
        <v>1.5706018518518518E-2</v>
      </c>
      <c r="N1303" s="75">
        <v>650</v>
      </c>
      <c r="O1303" s="79">
        <v>6.7511574074074071E-2</v>
      </c>
      <c r="P1303" s="79">
        <v>0.10267245370370373</v>
      </c>
      <c r="Q1303" s="79">
        <v>0.25903356481481482</v>
      </c>
      <c r="R1303" s="25">
        <v>359</v>
      </c>
      <c r="S1303" s="25">
        <v>54</v>
      </c>
      <c r="T1303" s="79">
        <v>9.0092592592592599E-2</v>
      </c>
      <c r="U1303" s="77">
        <v>821.76247600000011</v>
      </c>
      <c r="V1303" s="104">
        <v>6</v>
      </c>
      <c r="W1303" s="103">
        <v>22</v>
      </c>
      <c r="X1303" s="102">
        <v>0.88700000000000001</v>
      </c>
      <c r="Y1303" s="80">
        <v>300.21666666666664</v>
      </c>
      <c r="Z1303" s="108">
        <v>3717</v>
      </c>
      <c r="AA1303" s="108">
        <v>4191.5</v>
      </c>
    </row>
    <row r="1304" spans="1:27" x14ac:dyDescent="0.25">
      <c r="A1304" s="75">
        <f t="shared" si="21"/>
        <v>2022</v>
      </c>
      <c r="B1304" s="82">
        <v>44768</v>
      </c>
      <c r="C1304" s="87">
        <v>44768</v>
      </c>
      <c r="D1304" s="77">
        <v>1467</v>
      </c>
      <c r="E1304" s="80">
        <v>1155</v>
      </c>
      <c r="F1304" s="80">
        <v>676</v>
      </c>
      <c r="G1304" s="78">
        <v>0.45800000000000002</v>
      </c>
      <c r="H1304" s="78">
        <v>0.53100000000000003</v>
      </c>
      <c r="I1304" s="78">
        <v>0.57299999999999995</v>
      </c>
      <c r="J1304" s="75">
        <v>97</v>
      </c>
      <c r="K1304" s="79">
        <v>5.9143518518518521E-3</v>
      </c>
      <c r="L1304" s="79">
        <v>7.9398148148148145E-3</v>
      </c>
      <c r="M1304" s="79">
        <v>1.5671296296296298E-2</v>
      </c>
      <c r="N1304" s="75">
        <v>608</v>
      </c>
      <c r="O1304" s="79">
        <v>5.0509259259259254E-2</v>
      </c>
      <c r="P1304" s="79">
        <v>7.2835648148148149E-2</v>
      </c>
      <c r="Q1304" s="79">
        <v>0.25299768518518517</v>
      </c>
      <c r="R1304" s="25">
        <v>430</v>
      </c>
      <c r="S1304" s="25">
        <v>47</v>
      </c>
      <c r="T1304" s="79">
        <v>7.6805555555555557E-2</v>
      </c>
      <c r="U1304" s="90">
        <v>567.16581366666674</v>
      </c>
      <c r="V1304" s="104">
        <v>6</v>
      </c>
      <c r="W1304" s="103">
        <v>4</v>
      </c>
      <c r="X1304" s="105">
        <v>0.92100000000000004</v>
      </c>
      <c r="Y1304" s="90">
        <v>400.73333333333335</v>
      </c>
      <c r="Z1304" s="89">
        <v>3814</v>
      </c>
      <c r="AA1304" s="89">
        <v>4142</v>
      </c>
    </row>
    <row r="1305" spans="1:27" x14ac:dyDescent="0.25">
      <c r="A1305" s="75">
        <f t="shared" si="21"/>
        <v>2022</v>
      </c>
      <c r="B1305" s="82">
        <v>44769</v>
      </c>
      <c r="C1305" s="87">
        <v>44769</v>
      </c>
      <c r="D1305" s="77">
        <v>1400</v>
      </c>
      <c r="E1305" s="80">
        <v>1150</v>
      </c>
      <c r="F1305" s="80">
        <v>712</v>
      </c>
      <c r="G1305" s="78">
        <v>0.51200000000000001</v>
      </c>
      <c r="H1305" s="78">
        <v>0.58699999999999997</v>
      </c>
      <c r="I1305" s="78">
        <v>0.66900000000000004</v>
      </c>
      <c r="J1305" s="75">
        <v>122</v>
      </c>
      <c r="K1305" s="79">
        <v>5.4282407407407404E-3</v>
      </c>
      <c r="L1305" s="79">
        <v>6.828703703703704E-3</v>
      </c>
      <c r="M1305" s="79">
        <v>1.4513888888888889E-2</v>
      </c>
      <c r="N1305" s="75">
        <v>610</v>
      </c>
      <c r="O1305" s="79">
        <v>3.5567129629629629E-2</v>
      </c>
      <c r="P1305" s="79">
        <v>5.3310185185185183E-2</v>
      </c>
      <c r="Q1305" s="79">
        <v>0.16003472222222223</v>
      </c>
      <c r="R1305" s="25">
        <v>440</v>
      </c>
      <c r="S1305" s="25">
        <v>49</v>
      </c>
      <c r="T1305" s="79">
        <v>5.3622685185185183E-2</v>
      </c>
      <c r="U1305" s="90">
        <v>558.44109383333341</v>
      </c>
      <c r="V1305" s="104">
        <v>5</v>
      </c>
      <c r="W1305" s="75">
        <v>4</v>
      </c>
      <c r="X1305" s="105">
        <v>0.93500000000000005</v>
      </c>
      <c r="Y1305" s="90">
        <v>399.16666666666669</v>
      </c>
      <c r="Z1305" s="89">
        <v>3819</v>
      </c>
      <c r="AA1305" s="89">
        <v>4086</v>
      </c>
    </row>
    <row r="1306" spans="1:27" x14ac:dyDescent="0.25">
      <c r="A1306" s="75">
        <f t="shared" si="21"/>
        <v>2022</v>
      </c>
      <c r="B1306" s="82">
        <v>44770</v>
      </c>
      <c r="C1306" s="87">
        <v>44770</v>
      </c>
      <c r="D1306" s="77">
        <v>1480</v>
      </c>
      <c r="E1306" s="80">
        <v>1184</v>
      </c>
      <c r="F1306" s="80">
        <v>767</v>
      </c>
      <c r="G1306" s="78">
        <v>0.52900000000000003</v>
      </c>
      <c r="H1306" s="78">
        <v>0.61199999999999999</v>
      </c>
      <c r="I1306" s="78">
        <v>0.71099999999999997</v>
      </c>
      <c r="J1306" s="75">
        <v>122</v>
      </c>
      <c r="K1306" s="107">
        <v>5.1273148148148154E-3</v>
      </c>
      <c r="L1306" s="107">
        <v>6.3773148148148148E-3</v>
      </c>
      <c r="M1306" s="107">
        <v>1.7650462962962965E-2</v>
      </c>
      <c r="N1306" s="75">
        <v>613</v>
      </c>
      <c r="O1306" s="107">
        <v>4.9484953703703698E-2</v>
      </c>
      <c r="P1306" s="107">
        <v>7.6505787037037046E-2</v>
      </c>
      <c r="Q1306" s="107">
        <v>0.27319502314814809</v>
      </c>
      <c r="R1306" s="25">
        <v>480</v>
      </c>
      <c r="S1306" s="25">
        <v>67</v>
      </c>
      <c r="T1306" s="79">
        <v>7.0520833333333324E-2</v>
      </c>
      <c r="U1306" s="80">
        <v>671.2</v>
      </c>
      <c r="V1306" s="104">
        <v>4</v>
      </c>
      <c r="W1306" s="75">
        <v>0</v>
      </c>
      <c r="X1306" s="105">
        <v>0.91800000000000004</v>
      </c>
      <c r="Y1306" s="90">
        <v>361.46666666666664</v>
      </c>
      <c r="Z1306" s="89">
        <v>3802</v>
      </c>
      <c r="AA1306" s="89">
        <v>4140</v>
      </c>
    </row>
    <row r="1307" spans="1:27" x14ac:dyDescent="0.25">
      <c r="A1307" s="75">
        <f t="shared" si="21"/>
        <v>2022</v>
      </c>
      <c r="B1307" s="82">
        <v>44771</v>
      </c>
      <c r="C1307" s="87">
        <v>44771</v>
      </c>
      <c r="D1307" s="77">
        <v>1622</v>
      </c>
      <c r="E1307" s="80">
        <v>1287</v>
      </c>
      <c r="F1307" s="80">
        <v>733</v>
      </c>
      <c r="G1307" s="78">
        <v>0.45700000000000002</v>
      </c>
      <c r="H1307" s="78">
        <v>0.53500000000000003</v>
      </c>
      <c r="I1307" s="78">
        <v>0.58299999999999996</v>
      </c>
      <c r="J1307" s="75">
        <v>127</v>
      </c>
      <c r="K1307" s="107">
        <v>5.8101851851851856E-3</v>
      </c>
      <c r="L1307" s="107">
        <v>7.3495370370370381E-3</v>
      </c>
      <c r="M1307" s="107">
        <v>1.6945601851851847E-2</v>
      </c>
      <c r="N1307" s="75">
        <v>687</v>
      </c>
      <c r="O1307" s="107">
        <v>7.9953703703703707E-2</v>
      </c>
      <c r="P1307" s="107">
        <v>0.1131550925925926</v>
      </c>
      <c r="Q1307" s="107">
        <v>0.32267592592592587</v>
      </c>
      <c r="R1307" s="25">
        <v>483</v>
      </c>
      <c r="S1307" s="25">
        <v>53</v>
      </c>
      <c r="T1307" s="79">
        <v>7.5671296296296306E-2</v>
      </c>
      <c r="U1307" s="80">
        <v>646</v>
      </c>
      <c r="V1307" s="104">
        <v>6</v>
      </c>
      <c r="W1307" s="75">
        <v>13</v>
      </c>
      <c r="X1307" s="105">
        <v>0.87</v>
      </c>
      <c r="Y1307" s="90">
        <v>374.7</v>
      </c>
      <c r="Z1307" s="89">
        <v>3611</v>
      </c>
      <c r="AA1307" s="89">
        <v>4149.5</v>
      </c>
    </row>
    <row r="1308" spans="1:27" x14ac:dyDescent="0.25">
      <c r="A1308" s="75">
        <f t="shared" si="21"/>
        <v>2022</v>
      </c>
      <c r="B1308" s="82">
        <v>44772</v>
      </c>
      <c r="C1308" s="87">
        <v>44772</v>
      </c>
      <c r="D1308" s="77">
        <v>1601</v>
      </c>
      <c r="E1308" s="80">
        <v>1247</v>
      </c>
      <c r="F1308" s="80">
        <v>675</v>
      </c>
      <c r="G1308" s="78">
        <v>0.49199999999999999</v>
      </c>
      <c r="H1308" s="78">
        <v>0.57899999999999996</v>
      </c>
      <c r="I1308" s="78">
        <v>0.63500000000000001</v>
      </c>
      <c r="J1308" s="75">
        <v>129</v>
      </c>
      <c r="K1308" s="107">
        <v>5.6249999999999998E-3</v>
      </c>
      <c r="L1308" s="107">
        <v>7.0428240740740737E-3</v>
      </c>
      <c r="M1308" s="107">
        <v>1.6145833333333335E-2</v>
      </c>
      <c r="N1308" s="75">
        <v>681</v>
      </c>
      <c r="O1308" s="107">
        <v>5.769675925925926E-2</v>
      </c>
      <c r="P1308" s="107">
        <v>7.7817708333333346E-2</v>
      </c>
      <c r="Q1308" s="107">
        <v>0.25788483796296269</v>
      </c>
      <c r="R1308" s="25">
        <v>425</v>
      </c>
      <c r="S1308" s="25">
        <v>57</v>
      </c>
      <c r="T1308" s="79">
        <v>7.2060185185185185E-2</v>
      </c>
      <c r="U1308" s="80">
        <v>741</v>
      </c>
      <c r="V1308" s="104">
        <v>6</v>
      </c>
      <c r="W1308" s="75">
        <v>8</v>
      </c>
      <c r="X1308" s="105">
        <v>0.81899999999999995</v>
      </c>
      <c r="Y1308" s="90">
        <v>372.36666666666667</v>
      </c>
      <c r="Z1308" s="89">
        <v>3371.5</v>
      </c>
      <c r="AA1308" s="89">
        <v>4117</v>
      </c>
    </row>
    <row r="1309" spans="1:27" x14ac:dyDescent="0.25">
      <c r="A1309" s="75">
        <f t="shared" si="21"/>
        <v>2022</v>
      </c>
      <c r="B1309" s="82">
        <v>44773</v>
      </c>
      <c r="C1309" s="87">
        <v>44773</v>
      </c>
      <c r="D1309" s="77">
        <v>1550</v>
      </c>
      <c r="E1309" s="80">
        <v>1210</v>
      </c>
      <c r="F1309" s="80">
        <v>712</v>
      </c>
      <c r="G1309" s="78">
        <v>0.56999999999999995</v>
      </c>
      <c r="H1309" s="78">
        <v>0.63300000000000001</v>
      </c>
      <c r="I1309" s="78">
        <v>0.70299999999999996</v>
      </c>
      <c r="J1309" s="75">
        <v>133</v>
      </c>
      <c r="K1309" s="107">
        <v>4.6932870370370366E-3</v>
      </c>
      <c r="L1309" s="107">
        <v>6.3906250000000005E-3</v>
      </c>
      <c r="M1309" s="107">
        <v>1.7809606481481458E-2</v>
      </c>
      <c r="N1309" s="75">
        <v>689</v>
      </c>
      <c r="O1309" s="107">
        <v>5.2760416666666664E-2</v>
      </c>
      <c r="P1309" s="107">
        <v>8.2897569444444458E-2</v>
      </c>
      <c r="Q1309" s="107">
        <v>0.22308043981481462</v>
      </c>
      <c r="R1309" s="25">
        <v>420</v>
      </c>
      <c r="S1309" s="25">
        <v>48</v>
      </c>
      <c r="T1309" s="79">
        <v>8.9155092592592591E-2</v>
      </c>
      <c r="U1309" s="80">
        <v>802</v>
      </c>
      <c r="V1309" s="104">
        <v>5</v>
      </c>
      <c r="W1309" s="75">
        <v>1</v>
      </c>
      <c r="X1309" s="105">
        <v>0.84099999999999997</v>
      </c>
      <c r="Y1309" s="90">
        <v>388.33333333333331</v>
      </c>
      <c r="Z1309" s="89">
        <v>3409</v>
      </c>
      <c r="AA1309" s="89">
        <v>4052.5</v>
      </c>
    </row>
    <row r="1310" spans="1:27" x14ac:dyDescent="0.25">
      <c r="A1310" s="25">
        <f t="shared" si="21"/>
        <v>2022</v>
      </c>
      <c r="B1310" s="82">
        <v>44774</v>
      </c>
      <c r="C1310" s="87">
        <v>44774</v>
      </c>
      <c r="D1310" s="77">
        <v>1665</v>
      </c>
      <c r="E1310" s="80">
        <v>1278</v>
      </c>
      <c r="F1310" s="80">
        <v>678</v>
      </c>
      <c r="G1310" s="78">
        <v>0.48499999999999999</v>
      </c>
      <c r="H1310" s="78">
        <v>0.56200000000000006</v>
      </c>
      <c r="I1310" s="78">
        <v>0.63800000000000001</v>
      </c>
      <c r="J1310" s="75">
        <v>133</v>
      </c>
      <c r="K1310" s="107">
        <v>5.7812499999999999E-3</v>
      </c>
      <c r="L1310" s="107">
        <v>7.0335648148148145E-3</v>
      </c>
      <c r="M1310" s="107">
        <v>1.7787037037037035E-2</v>
      </c>
      <c r="N1310" s="75">
        <v>668</v>
      </c>
      <c r="O1310" s="107">
        <v>7.7459490740740738E-2</v>
      </c>
      <c r="P1310" s="107">
        <v>0.11979571759259265</v>
      </c>
      <c r="Q1310" s="107">
        <v>0.33811689814814805</v>
      </c>
      <c r="R1310" s="25">
        <v>437</v>
      </c>
      <c r="S1310" s="25">
        <v>57</v>
      </c>
      <c r="T1310" s="79">
        <v>0.10414351851851851</v>
      </c>
      <c r="U1310" s="80">
        <v>1016.1</v>
      </c>
      <c r="V1310" s="104">
        <v>6</v>
      </c>
      <c r="W1310" s="75">
        <v>25</v>
      </c>
      <c r="X1310" s="105">
        <v>0.85799999999999998</v>
      </c>
      <c r="Y1310" s="90">
        <v>384.66666666666669</v>
      </c>
      <c r="Z1310" s="89">
        <v>3592.5</v>
      </c>
      <c r="AA1310" s="89">
        <v>4189.5</v>
      </c>
    </row>
    <row r="1311" spans="1:27" x14ac:dyDescent="0.25">
      <c r="A1311" s="25">
        <f t="shared" si="21"/>
        <v>2022</v>
      </c>
      <c r="B1311" s="82">
        <v>44774</v>
      </c>
      <c r="C1311" s="88">
        <v>44775</v>
      </c>
      <c r="D1311" s="77">
        <v>1441</v>
      </c>
      <c r="E1311" s="80">
        <v>1141</v>
      </c>
      <c r="F1311" s="80">
        <v>648</v>
      </c>
      <c r="G1311" s="78">
        <v>0.51500000000000001</v>
      </c>
      <c r="H1311" s="78">
        <v>0.60799999999999998</v>
      </c>
      <c r="I1311" s="78">
        <v>0.67</v>
      </c>
      <c r="J1311" s="75">
        <v>98</v>
      </c>
      <c r="K1311" s="107">
        <v>4.9189814814814816E-3</v>
      </c>
      <c r="L1311" s="107">
        <v>6.7384259259259264E-3</v>
      </c>
      <c r="M1311" s="107">
        <v>1.4868055555555509E-2</v>
      </c>
      <c r="N1311" s="75">
        <v>621</v>
      </c>
      <c r="O1311" s="107">
        <v>6.2783564814814813E-2</v>
      </c>
      <c r="P1311" s="107">
        <v>0.10974826388888895</v>
      </c>
      <c r="Q1311" s="107">
        <v>0.34495138888888882</v>
      </c>
      <c r="R1311" s="25">
        <v>411</v>
      </c>
      <c r="S1311" s="25">
        <v>58</v>
      </c>
      <c r="T1311" s="79">
        <v>9.8148148148148151E-2</v>
      </c>
      <c r="U1311" s="80">
        <v>863</v>
      </c>
      <c r="V1311" s="104">
        <v>6</v>
      </c>
      <c r="W1311" s="75">
        <v>12</v>
      </c>
      <c r="X1311" s="81">
        <v>0.90800000000000003</v>
      </c>
      <c r="Y1311" s="90">
        <v>455</v>
      </c>
      <c r="Z1311" s="89">
        <v>3759</v>
      </c>
      <c r="AA1311" s="89">
        <v>4142</v>
      </c>
    </row>
    <row r="1312" spans="1:27" x14ac:dyDescent="0.25">
      <c r="A1312" s="25">
        <f t="shared" si="21"/>
        <v>2022</v>
      </c>
      <c r="B1312" s="82">
        <v>44774</v>
      </c>
      <c r="C1312" s="88">
        <v>44776</v>
      </c>
      <c r="D1312" s="77">
        <v>1530</v>
      </c>
      <c r="E1312" s="80">
        <v>1179</v>
      </c>
      <c r="F1312" s="80">
        <v>630</v>
      </c>
      <c r="G1312" s="78">
        <v>0.47599999999999998</v>
      </c>
      <c r="H1312" s="78">
        <v>0.51600000000000001</v>
      </c>
      <c r="I1312" s="78">
        <v>0.61099999999999999</v>
      </c>
      <c r="J1312" s="75">
        <v>127</v>
      </c>
      <c r="K1312" s="107">
        <v>5.9143518518518512E-3</v>
      </c>
      <c r="L1312" s="107">
        <v>7.595486111111111E-3</v>
      </c>
      <c r="M1312" s="107">
        <v>1.7751736111111114E-2</v>
      </c>
      <c r="N1312" s="75">
        <v>637</v>
      </c>
      <c r="O1312" s="107">
        <v>6.2731481481481485E-2</v>
      </c>
      <c r="P1312" s="107">
        <v>9.9307291666666686E-2</v>
      </c>
      <c r="Q1312" s="107">
        <v>0.22257002314814803</v>
      </c>
      <c r="R1312" s="25">
        <v>398</v>
      </c>
      <c r="S1312" s="25">
        <v>34</v>
      </c>
      <c r="T1312" s="79">
        <v>6.8726851851851858E-2</v>
      </c>
      <c r="U1312" s="80">
        <v>515</v>
      </c>
      <c r="V1312" s="104">
        <v>6</v>
      </c>
      <c r="W1312" s="75">
        <v>12</v>
      </c>
      <c r="X1312" s="81">
        <v>0.91800000000000004</v>
      </c>
      <c r="Y1312" s="90">
        <v>329.01666666666665</v>
      </c>
      <c r="Z1312" s="89">
        <v>3751</v>
      </c>
      <c r="AA1312" s="89">
        <v>4085</v>
      </c>
    </row>
    <row r="1313" spans="1:25" x14ac:dyDescent="0.25">
      <c r="A1313" s="25">
        <f t="shared" si="21"/>
        <v>2022</v>
      </c>
      <c r="B1313" s="82">
        <v>44774</v>
      </c>
      <c r="C1313" s="88">
        <v>44777</v>
      </c>
      <c r="D1313" s="77"/>
      <c r="E1313" s="80"/>
      <c r="F1313" s="80"/>
      <c r="G1313" s="78"/>
      <c r="H1313" s="78"/>
      <c r="I1313" s="78"/>
      <c r="J1313" s="75"/>
      <c r="K1313" s="106"/>
      <c r="L1313" s="106"/>
      <c r="M1313" s="106"/>
      <c r="N1313" s="75"/>
      <c r="O1313" s="106"/>
      <c r="P1313" s="106"/>
      <c r="Q1313" s="106"/>
      <c r="T1313" s="79"/>
      <c r="U1313" s="80"/>
      <c r="V1313" s="104"/>
      <c r="W1313" s="75"/>
      <c r="X1313" s="81"/>
      <c r="Y1313" s="80"/>
    </row>
    <row r="1314" spans="1:25" x14ac:dyDescent="0.25">
      <c r="A1314" s="25">
        <f t="shared" si="21"/>
        <v>2022</v>
      </c>
      <c r="B1314" s="82">
        <v>44774</v>
      </c>
      <c r="C1314" s="88">
        <v>44778</v>
      </c>
      <c r="D1314" s="77"/>
      <c r="E1314" s="80"/>
      <c r="F1314" s="80"/>
      <c r="G1314" s="78"/>
      <c r="H1314" s="78"/>
      <c r="I1314" s="78"/>
      <c r="J1314" s="75"/>
      <c r="K1314" s="106"/>
      <c r="L1314" s="106"/>
      <c r="M1314" s="106"/>
      <c r="N1314" s="75"/>
      <c r="O1314" s="106"/>
      <c r="P1314" s="106"/>
      <c r="Q1314" s="106"/>
      <c r="T1314" s="79"/>
      <c r="U1314" s="80"/>
      <c r="V1314" s="104"/>
      <c r="W1314" s="75"/>
      <c r="X1314" s="81"/>
      <c r="Y1314" s="80"/>
    </row>
    <row r="1315" spans="1:25" x14ac:dyDescent="0.25">
      <c r="A1315" s="25">
        <f t="shared" si="21"/>
        <v>2022</v>
      </c>
      <c r="B1315" s="82">
        <v>44774</v>
      </c>
      <c r="C1315" s="88">
        <v>44779</v>
      </c>
      <c r="D1315" s="77"/>
      <c r="E1315" s="80"/>
      <c r="F1315" s="80"/>
      <c r="G1315" s="78"/>
      <c r="H1315" s="78"/>
      <c r="I1315" s="78"/>
      <c r="J1315" s="75"/>
      <c r="K1315" s="106"/>
      <c r="L1315" s="106"/>
      <c r="M1315" s="106"/>
      <c r="N1315" s="75"/>
      <c r="O1315" s="106"/>
      <c r="P1315" s="106"/>
      <c r="Q1315" s="106"/>
      <c r="T1315" s="79"/>
      <c r="U1315" s="80"/>
      <c r="V1315" s="104"/>
      <c r="W1315" s="75"/>
      <c r="X1315" s="81"/>
      <c r="Y1315" s="80"/>
    </row>
    <row r="1316" spans="1:25" x14ac:dyDescent="0.25">
      <c r="A1316" s="25">
        <f t="shared" si="21"/>
        <v>2022</v>
      </c>
      <c r="B1316" s="82">
        <v>44774</v>
      </c>
      <c r="C1316" s="88">
        <v>44780</v>
      </c>
      <c r="D1316" s="77"/>
      <c r="E1316" s="80"/>
      <c r="F1316" s="80"/>
      <c r="G1316" s="78"/>
      <c r="H1316" s="78"/>
      <c r="I1316" s="78"/>
      <c r="J1316" s="75"/>
      <c r="K1316" s="106"/>
      <c r="L1316" s="106"/>
      <c r="M1316" s="106"/>
      <c r="N1316" s="75"/>
      <c r="O1316" s="106"/>
      <c r="P1316" s="106"/>
      <c r="Q1316" s="106"/>
      <c r="T1316" s="79"/>
      <c r="U1316" s="80"/>
      <c r="V1316" s="104"/>
      <c r="W1316" s="75"/>
      <c r="X1316" s="81"/>
      <c r="Y1316" s="80"/>
    </row>
    <row r="1317" spans="1:25" x14ac:dyDescent="0.25">
      <c r="A1317" s="25">
        <f t="shared" si="21"/>
        <v>2022</v>
      </c>
      <c r="B1317" s="82">
        <v>44774</v>
      </c>
      <c r="C1317" s="88">
        <v>44781</v>
      </c>
      <c r="D1317" s="77"/>
      <c r="E1317" s="80"/>
      <c r="F1317" s="80"/>
      <c r="G1317" s="78"/>
      <c r="H1317" s="78"/>
      <c r="I1317" s="78"/>
      <c r="J1317" s="75"/>
      <c r="K1317" s="106"/>
      <c r="L1317" s="106"/>
      <c r="M1317" s="106"/>
      <c r="N1317" s="75"/>
      <c r="O1317" s="106"/>
      <c r="P1317" s="106"/>
      <c r="Q1317" s="106"/>
      <c r="T1317" s="79"/>
      <c r="U1317" s="80"/>
      <c r="V1317" s="104"/>
      <c r="W1317" s="75"/>
      <c r="X1317" s="81"/>
      <c r="Y1317" s="80"/>
    </row>
    <row r="1318" spans="1:25" x14ac:dyDescent="0.25">
      <c r="A1318" s="25">
        <f t="shared" si="21"/>
        <v>2022</v>
      </c>
      <c r="B1318" s="82">
        <v>44774</v>
      </c>
      <c r="C1318" s="88">
        <v>44782</v>
      </c>
      <c r="D1318" s="77"/>
      <c r="E1318" s="80"/>
      <c r="F1318" s="80"/>
      <c r="G1318" s="78"/>
      <c r="H1318" s="78"/>
      <c r="I1318" s="78"/>
      <c r="J1318" s="75"/>
      <c r="K1318" s="106"/>
      <c r="L1318" s="106"/>
      <c r="M1318" s="106"/>
      <c r="N1318" s="75"/>
      <c r="O1318" s="106"/>
      <c r="P1318" s="106"/>
      <c r="Q1318" s="106"/>
      <c r="T1318" s="79"/>
      <c r="U1318" s="80"/>
      <c r="V1318" s="104"/>
      <c r="W1318" s="75"/>
      <c r="X1318" s="81"/>
      <c r="Y1318" s="80"/>
    </row>
    <row r="1319" spans="1:25" x14ac:dyDescent="0.25">
      <c r="A1319" s="25">
        <f t="shared" si="21"/>
        <v>2022</v>
      </c>
      <c r="B1319" s="82">
        <v>44774</v>
      </c>
      <c r="C1319" s="88">
        <v>44783</v>
      </c>
      <c r="D1319" s="77"/>
      <c r="E1319" s="80"/>
      <c r="F1319" s="80"/>
      <c r="G1319" s="78"/>
      <c r="H1319" s="78"/>
      <c r="I1319" s="78"/>
      <c r="J1319" s="75"/>
      <c r="K1319" s="106"/>
      <c r="L1319" s="106"/>
      <c r="M1319" s="106"/>
      <c r="N1319" s="75"/>
      <c r="O1319" s="106"/>
      <c r="P1319" s="106"/>
      <c r="Q1319" s="106"/>
      <c r="T1319" s="79"/>
      <c r="U1319" s="80"/>
      <c r="V1319" s="104"/>
      <c r="W1319" s="75"/>
      <c r="X1319" s="81"/>
      <c r="Y1319" s="80"/>
    </row>
    <row r="1320" spans="1:25" x14ac:dyDescent="0.25">
      <c r="A1320" s="25">
        <f t="shared" si="21"/>
        <v>2022</v>
      </c>
      <c r="B1320" s="82">
        <v>44774</v>
      </c>
      <c r="C1320" s="88">
        <v>44784</v>
      </c>
      <c r="D1320" s="77"/>
      <c r="E1320" s="80"/>
      <c r="F1320" s="80"/>
      <c r="G1320" s="78"/>
      <c r="H1320" s="78"/>
      <c r="I1320" s="78"/>
      <c r="J1320" s="75"/>
      <c r="K1320" s="106"/>
      <c r="L1320" s="106"/>
      <c r="M1320" s="106"/>
      <c r="N1320" s="75"/>
      <c r="O1320" s="106"/>
      <c r="P1320" s="106"/>
      <c r="Q1320" s="106"/>
      <c r="T1320" s="79"/>
      <c r="U1320" s="80"/>
      <c r="V1320" s="104"/>
      <c r="W1320" s="75"/>
      <c r="X1320" s="81"/>
      <c r="Y1320" s="80"/>
    </row>
    <row r="1321" spans="1:25" x14ac:dyDescent="0.25">
      <c r="A1321" s="25">
        <f t="shared" si="21"/>
        <v>2022</v>
      </c>
      <c r="B1321" s="82">
        <v>44774</v>
      </c>
      <c r="C1321" s="88">
        <v>44785</v>
      </c>
      <c r="D1321" s="77"/>
      <c r="E1321" s="80"/>
      <c r="F1321" s="80"/>
      <c r="G1321" s="78"/>
      <c r="H1321" s="78"/>
      <c r="I1321" s="78"/>
      <c r="J1321" s="75"/>
      <c r="K1321" s="106"/>
      <c r="L1321" s="106"/>
      <c r="M1321" s="106"/>
      <c r="N1321" s="75"/>
      <c r="O1321" s="106"/>
      <c r="P1321" s="106"/>
      <c r="Q1321" s="106"/>
      <c r="T1321" s="79"/>
      <c r="U1321" s="80"/>
      <c r="V1321" s="104"/>
      <c r="W1321" s="75"/>
      <c r="X1321" s="81"/>
      <c r="Y1321" s="80"/>
    </row>
    <row r="1322" spans="1:25" x14ac:dyDescent="0.25">
      <c r="A1322" s="25">
        <f t="shared" si="21"/>
        <v>2022</v>
      </c>
      <c r="B1322" s="82">
        <v>44774</v>
      </c>
      <c r="C1322" s="88">
        <v>44786</v>
      </c>
      <c r="D1322" s="77"/>
      <c r="E1322" s="80"/>
      <c r="F1322" s="80"/>
      <c r="G1322" s="78"/>
      <c r="H1322" s="78"/>
      <c r="I1322" s="78"/>
      <c r="J1322" s="75"/>
      <c r="K1322" s="106"/>
      <c r="L1322" s="106"/>
      <c r="M1322" s="106"/>
      <c r="N1322" s="75"/>
      <c r="O1322" s="106"/>
      <c r="P1322" s="106"/>
      <c r="Q1322" s="106"/>
      <c r="T1322" s="79"/>
      <c r="U1322" s="80"/>
      <c r="V1322" s="104"/>
      <c r="W1322" s="75"/>
      <c r="X1322" s="81"/>
      <c r="Y1322" s="80"/>
    </row>
    <row r="1323" spans="1:25" x14ac:dyDescent="0.25">
      <c r="A1323" s="25">
        <f t="shared" si="21"/>
        <v>2022</v>
      </c>
      <c r="B1323" s="82">
        <v>44774</v>
      </c>
      <c r="C1323" s="88">
        <v>44787</v>
      </c>
      <c r="D1323" s="77"/>
      <c r="E1323" s="80"/>
      <c r="F1323" s="80"/>
      <c r="G1323" s="78"/>
      <c r="H1323" s="78"/>
      <c r="I1323" s="78"/>
      <c r="J1323" s="75"/>
      <c r="K1323" s="106"/>
      <c r="L1323" s="106"/>
      <c r="M1323" s="106"/>
      <c r="N1323" s="75"/>
      <c r="O1323" s="106"/>
      <c r="P1323" s="106"/>
      <c r="Q1323" s="106"/>
      <c r="T1323" s="79"/>
      <c r="U1323" s="80"/>
      <c r="V1323" s="104"/>
      <c r="W1323" s="75"/>
      <c r="X1323" s="81"/>
      <c r="Y1323" s="80"/>
    </row>
    <row r="1324" spans="1:25" x14ac:dyDescent="0.25">
      <c r="A1324" s="25">
        <f t="shared" si="21"/>
        <v>2022</v>
      </c>
      <c r="B1324" s="82">
        <v>44774</v>
      </c>
      <c r="C1324" s="88">
        <v>44788</v>
      </c>
      <c r="D1324" s="77"/>
      <c r="E1324" s="80"/>
      <c r="F1324" s="80"/>
      <c r="G1324" s="78"/>
      <c r="H1324" s="78"/>
      <c r="I1324" s="78"/>
      <c r="J1324" s="75"/>
      <c r="K1324" s="106"/>
      <c r="L1324" s="106"/>
      <c r="M1324" s="106"/>
      <c r="N1324" s="75"/>
      <c r="O1324" s="106"/>
      <c r="P1324" s="106"/>
      <c r="Q1324" s="106"/>
      <c r="T1324" s="79"/>
      <c r="U1324" s="80"/>
      <c r="V1324" s="104"/>
      <c r="W1324" s="75"/>
      <c r="X1324" s="81"/>
      <c r="Y1324" s="80"/>
    </row>
    <row r="1325" spans="1:25" x14ac:dyDescent="0.25">
      <c r="A1325" s="25">
        <f t="shared" si="21"/>
        <v>2022</v>
      </c>
      <c r="B1325" s="82">
        <v>44774</v>
      </c>
      <c r="C1325" s="88">
        <v>44789</v>
      </c>
    </row>
    <row r="1326" spans="1:25" x14ac:dyDescent="0.25">
      <c r="A1326" s="25">
        <f t="shared" si="21"/>
        <v>2022</v>
      </c>
      <c r="B1326" s="82">
        <v>44774</v>
      </c>
      <c r="C1326" s="88">
        <v>44790</v>
      </c>
    </row>
    <row r="1327" spans="1:25" x14ac:dyDescent="0.25">
      <c r="A1327" s="25">
        <f t="shared" si="21"/>
        <v>2022</v>
      </c>
      <c r="B1327" s="82">
        <v>44774</v>
      </c>
      <c r="C1327" s="88">
        <v>44791</v>
      </c>
    </row>
    <row r="1328" spans="1:25" x14ac:dyDescent="0.25">
      <c r="A1328" s="25">
        <f t="shared" si="21"/>
        <v>2022</v>
      </c>
      <c r="B1328" s="82">
        <v>44774</v>
      </c>
      <c r="C1328" s="88">
        <v>44792</v>
      </c>
    </row>
    <row r="1329" spans="1:3" x14ac:dyDescent="0.25">
      <c r="A1329" s="25">
        <f t="shared" si="21"/>
        <v>2022</v>
      </c>
      <c r="B1329" s="82">
        <v>44774</v>
      </c>
      <c r="C1329" s="88">
        <v>44793</v>
      </c>
    </row>
    <row r="1330" spans="1:3" x14ac:dyDescent="0.25">
      <c r="A1330" s="25">
        <f t="shared" si="21"/>
        <v>2022</v>
      </c>
      <c r="B1330" s="82">
        <v>44774</v>
      </c>
      <c r="C1330" s="88">
        <v>44794</v>
      </c>
    </row>
    <row r="1331" spans="1:3" x14ac:dyDescent="0.25">
      <c r="A1331" s="25">
        <f t="shared" si="21"/>
        <v>2022</v>
      </c>
      <c r="B1331" s="82">
        <v>44774</v>
      </c>
      <c r="C1331" s="88">
        <v>44795</v>
      </c>
    </row>
    <row r="1332" spans="1:3" x14ac:dyDescent="0.25">
      <c r="A1332" s="25">
        <f t="shared" si="21"/>
        <v>2022</v>
      </c>
      <c r="B1332" s="82">
        <v>44774</v>
      </c>
      <c r="C1332" s="88">
        <v>44796</v>
      </c>
    </row>
    <row r="1333" spans="1:3" x14ac:dyDescent="0.25">
      <c r="A1333" s="25">
        <f t="shared" si="21"/>
        <v>2022</v>
      </c>
      <c r="B1333" s="82">
        <v>44774</v>
      </c>
      <c r="C1333" s="88">
        <v>44797</v>
      </c>
    </row>
    <row r="1334" spans="1:3" x14ac:dyDescent="0.25">
      <c r="A1334" s="25">
        <f t="shared" si="21"/>
        <v>2022</v>
      </c>
      <c r="B1334" s="82">
        <v>44774</v>
      </c>
      <c r="C1334" s="88">
        <v>44798</v>
      </c>
    </row>
    <row r="1335" spans="1:3" x14ac:dyDescent="0.25">
      <c r="A1335" s="25">
        <f t="shared" si="21"/>
        <v>2022</v>
      </c>
      <c r="B1335" s="82">
        <v>44774</v>
      </c>
      <c r="C1335" s="88">
        <v>44799</v>
      </c>
    </row>
    <row r="1336" spans="1:3" x14ac:dyDescent="0.25">
      <c r="A1336" s="25">
        <f t="shared" si="21"/>
        <v>2022</v>
      </c>
      <c r="B1336" s="82">
        <v>44774</v>
      </c>
      <c r="C1336" s="88">
        <v>44800</v>
      </c>
    </row>
    <row r="1337" spans="1:3" x14ac:dyDescent="0.25">
      <c r="A1337" s="25">
        <f t="shared" si="21"/>
        <v>2022</v>
      </c>
      <c r="B1337" s="82">
        <v>44774</v>
      </c>
      <c r="C1337" s="88">
        <v>44802</v>
      </c>
    </row>
    <row r="1338" spans="1:3" x14ac:dyDescent="0.25">
      <c r="A1338" s="25">
        <f t="shared" si="21"/>
        <v>2022</v>
      </c>
      <c r="B1338" s="82">
        <v>44774</v>
      </c>
      <c r="C1338" s="88">
        <v>44802</v>
      </c>
    </row>
    <row r="1339" spans="1:3" x14ac:dyDescent="0.25">
      <c r="A1339" s="25">
        <f t="shared" si="21"/>
        <v>2022</v>
      </c>
      <c r="B1339" s="82">
        <v>44774</v>
      </c>
      <c r="C1339" s="88">
        <v>44803</v>
      </c>
    </row>
    <row r="1340" spans="1:3" x14ac:dyDescent="0.25">
      <c r="A1340" s="25">
        <f t="shared" si="21"/>
        <v>2022</v>
      </c>
      <c r="B1340" s="82">
        <v>44774</v>
      </c>
      <c r="C1340" s="88">
        <v>44804</v>
      </c>
    </row>
    <row r="1341" spans="1:3" x14ac:dyDescent="0.25">
      <c r="A1341" s="25">
        <f t="shared" si="21"/>
        <v>1900</v>
      </c>
    </row>
  </sheetData>
  <autoFilter ref="A1:Y1309" xr:uid="{00000000-0009-0000-0000-000005000000}">
    <filterColumn colId="1">
      <filters>
        <dateGroupItem year="2022" dateTimeGrouping="year"/>
        <dateGroupItem year="2021" month="8" dateTimeGrouping="month"/>
        <dateGroupItem year="2021" month="9" dateTimeGrouping="month"/>
        <dateGroupItem year="2021" month="10" dateTimeGrouping="month"/>
        <dateGroupItem year="2021" month="11" dateTimeGrouping="month"/>
        <dateGroupItem year="2021" month="12" dateTimeGrouping="month"/>
      </filters>
    </filterColumn>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AB1308"/>
  <sheetViews>
    <sheetView topLeftCell="O1" workbookViewId="0">
      <pane ySplit="1" topLeftCell="A2" activePane="bottomLeft" state="frozen"/>
      <selection activeCell="Y12" sqref="Y12"/>
      <selection pane="bottomLeft" activeCell="AB14" sqref="AB14"/>
    </sheetView>
  </sheetViews>
  <sheetFormatPr defaultRowHeight="15" x14ac:dyDescent="0.25"/>
  <cols>
    <col min="1" max="1" width="12.42578125" style="83" bestFit="1" customWidth="1"/>
    <col min="2" max="2" width="13.140625" style="25" customWidth="1"/>
    <col min="3" max="3" width="11.5703125" style="25" bestFit="1" customWidth="1"/>
    <col min="4" max="4" width="11.140625" style="25" customWidth="1"/>
    <col min="5" max="7" width="8.5703125" style="25" customWidth="1"/>
    <col min="8" max="8" width="11.140625" style="25" customWidth="1"/>
    <col min="9" max="11" width="8.5703125" style="84" customWidth="1"/>
    <col min="12" max="12" width="11.28515625" style="84" customWidth="1"/>
    <col min="13" max="15" width="8.5703125" style="84" customWidth="1"/>
    <col min="16" max="16" width="12.5703125" style="25" bestFit="1" customWidth="1"/>
    <col min="17" max="17" width="14.28515625" style="25" customWidth="1"/>
    <col min="18" max="18" width="12.28515625" style="84" customWidth="1"/>
    <col min="19" max="19" width="10.140625" style="85" bestFit="1" customWidth="1"/>
    <col min="20" max="20" width="9.42578125" style="25" bestFit="1" customWidth="1"/>
    <col min="21" max="21" width="9.85546875" style="25" bestFit="1" customWidth="1"/>
    <col min="22" max="22" width="11.28515625" style="25" bestFit="1" customWidth="1"/>
    <col min="23" max="23" width="7.140625" style="25" customWidth="1"/>
    <col min="24" max="24" width="11.42578125" style="25" customWidth="1"/>
    <col min="25" max="16384" width="9.140625" style="25"/>
  </cols>
  <sheetData>
    <row r="1" spans="1:28" s="71" customFormat="1" ht="60" x14ac:dyDescent="0.25">
      <c r="A1" s="69" t="s">
        <v>102</v>
      </c>
      <c r="B1" s="71" t="s">
        <v>104</v>
      </c>
      <c r="C1" s="68" t="s">
        <v>105</v>
      </c>
      <c r="D1" s="71" t="s">
        <v>106</v>
      </c>
      <c r="E1" s="72" t="s">
        <v>108</v>
      </c>
      <c r="F1" s="72" t="s">
        <v>109</v>
      </c>
      <c r="G1" s="72" t="s">
        <v>110</v>
      </c>
      <c r="H1" s="71" t="s">
        <v>107</v>
      </c>
      <c r="I1" s="73" t="s">
        <v>111</v>
      </c>
      <c r="J1" s="73" t="s">
        <v>112</v>
      </c>
      <c r="K1" s="73" t="s">
        <v>113</v>
      </c>
      <c r="L1" s="73" t="s">
        <v>114</v>
      </c>
      <c r="M1" s="73" t="s">
        <v>115</v>
      </c>
      <c r="N1" s="73" t="s">
        <v>116</v>
      </c>
      <c r="O1" s="73" t="s">
        <v>117</v>
      </c>
      <c r="P1" s="71" t="s">
        <v>118</v>
      </c>
      <c r="Q1" s="71" t="s">
        <v>119</v>
      </c>
      <c r="R1" s="73" t="s">
        <v>120</v>
      </c>
      <c r="S1" s="74" t="s">
        <v>0</v>
      </c>
      <c r="T1" s="71" t="s">
        <v>121</v>
      </c>
      <c r="U1" s="71" t="s">
        <v>122</v>
      </c>
      <c r="V1" s="71" t="s">
        <v>123</v>
      </c>
      <c r="W1" s="71" t="s">
        <v>124</v>
      </c>
      <c r="X1" s="71" t="s">
        <v>127</v>
      </c>
      <c r="Y1" s="71" t="s">
        <v>128</v>
      </c>
      <c r="Z1" s="71" t="s">
        <v>129</v>
      </c>
      <c r="AA1" s="109" t="s">
        <v>137</v>
      </c>
      <c r="AB1" s="109" t="s">
        <v>138</v>
      </c>
    </row>
    <row r="2" spans="1:28" x14ac:dyDescent="0.25">
      <c r="A2" s="76">
        <v>44409</v>
      </c>
      <c r="B2" s="77">
        <f>SUM(Daily_Data!D945:D975)</f>
        <v>51817</v>
      </c>
      <c r="C2" s="77">
        <f>SUM(Daily_Data!E945:E975)</f>
        <v>41704</v>
      </c>
      <c r="D2" s="77">
        <f>SUM(Daily_Data!F945:F975)</f>
        <v>25666</v>
      </c>
      <c r="E2" s="91">
        <f>AVERAGE(Daily_Data!G945:G975)</f>
        <v>0.57498749055912379</v>
      </c>
      <c r="F2" s="91">
        <f>AVERAGE(Daily_Data!H945:H975)</f>
        <v>0.63303591574469675</v>
      </c>
      <c r="G2" s="91">
        <f>AVERAGE(Daily_Data!I945:I975)</f>
        <v>0.68356251331257123</v>
      </c>
      <c r="H2" s="77">
        <f>SUM(Daily_Data!J945:J975)</f>
        <v>3339</v>
      </c>
      <c r="I2" s="92">
        <f>AVERAGE(Daily_Data!K945:K975)</f>
        <v>4.9221550179211482E-3</v>
      </c>
      <c r="J2" s="92">
        <f>AVERAGE(Daily_Data!L945:L975)</f>
        <v>6.4790733273596187E-3</v>
      </c>
      <c r="K2" s="92">
        <f>AVERAGE(Daily_Data!M945:M975)</f>
        <v>1.4902255077658301E-2</v>
      </c>
      <c r="L2" s="77">
        <f>SUM(Daily_Data!N945:N975)</f>
        <v>19227</v>
      </c>
      <c r="M2" s="92">
        <f>AVERAGE(Daily_Data!O945:O975)</f>
        <v>5.6539911887694153E-2</v>
      </c>
      <c r="N2" s="92">
        <f>AVERAGE(Daily_Data!P945:P975)</f>
        <v>8.2890326314217444E-2</v>
      </c>
      <c r="O2" s="92">
        <f>AVERAGE(Daily_Data!Q945:Q975)</f>
        <v>0.25657304734169645</v>
      </c>
      <c r="P2" s="77">
        <f>SUM(Daily_Data!R945:R975)</f>
        <v>16680</v>
      </c>
      <c r="Q2" s="77">
        <f>SUM(Daily_Data!S945:S975)</f>
        <v>1824</v>
      </c>
      <c r="R2" s="92">
        <f>AVERAGE(Daily_Data!T945:T975)</f>
        <v>4.7614967313276441E-2</v>
      </c>
      <c r="S2" s="77">
        <f>SUM(Daily_Data!U945:U975)</f>
        <v>13876.639625833337</v>
      </c>
      <c r="T2" s="77">
        <f>AVERAGE(Daily_Data!V945:V975)</f>
        <v>4.838709677419355</v>
      </c>
      <c r="U2" s="77">
        <f>SUM(Daily_Data!W945:W975)</f>
        <v>747</v>
      </c>
      <c r="V2" s="91">
        <f>AVERAGE(Daily_Data!X945:X975)</f>
        <v>0.85906881720430106</v>
      </c>
      <c r="W2" s="77">
        <f>SUM(Daily_Data!Y945:Y975)</f>
        <v>15836.983333333334</v>
      </c>
      <c r="X2" s="95">
        <v>7.6100000000000001E-2</v>
      </c>
      <c r="Y2" s="95">
        <v>2.87E-2</v>
      </c>
      <c r="Z2" s="95">
        <v>0.1048</v>
      </c>
      <c r="AA2" s="25">
        <v>0</v>
      </c>
      <c r="AB2" s="25">
        <v>0</v>
      </c>
    </row>
    <row r="3" spans="1:28" x14ac:dyDescent="0.25">
      <c r="A3" s="76">
        <v>44440</v>
      </c>
      <c r="B3" s="77">
        <f>SUM(Daily_Data!D976:D1005)</f>
        <v>53004</v>
      </c>
      <c r="C3" s="77">
        <f>SUM(Daily_Data!E976:E1005)</f>
        <v>42726</v>
      </c>
      <c r="D3" s="77">
        <f>SUM(Daily_Data!F976:F1005)</f>
        <v>22676</v>
      </c>
      <c r="E3" s="91">
        <f>AVERAGE(Daily_Data!G976:G1005)</f>
        <v>0.52197951770461459</v>
      </c>
      <c r="F3" s="91">
        <f>AVERAGE(Daily_Data!H976:H1005)</f>
        <v>0.58430987619858754</v>
      </c>
      <c r="G3" s="91">
        <f>AVERAGE(Daily_Data!I976:I1005)</f>
        <v>0.64144301175837459</v>
      </c>
      <c r="H3" s="77">
        <f>SUM(Daily_Data!J976:J1005)</f>
        <v>3875</v>
      </c>
      <c r="I3" s="92">
        <f>AVERAGE(Daily_Data!K976:K1005)</f>
        <v>5.3888888888888884E-3</v>
      </c>
      <c r="J3" s="92">
        <f>AVERAGE(Daily_Data!L976:L1005)</f>
        <v>7.1043788580246918E-3</v>
      </c>
      <c r="K3" s="92">
        <f>AVERAGE(Daily_Data!M976:M1005)</f>
        <v>1.6081134259259253E-2</v>
      </c>
      <c r="L3" s="77">
        <f>SUM(Daily_Data!N976:N1005)</f>
        <v>16504</v>
      </c>
      <c r="M3" s="92">
        <f>AVERAGE(Daily_Data!O976:O1005)</f>
        <v>7.7258294753086432E-2</v>
      </c>
      <c r="N3" s="92">
        <f>AVERAGE(Daily_Data!P976:P1005)</f>
        <v>0.11550225694444445</v>
      </c>
      <c r="O3" s="92">
        <f>AVERAGE(Daily_Data!Q976:Q1005)</f>
        <v>0.31985329861111089</v>
      </c>
      <c r="P3" s="77">
        <f>SUM(Daily_Data!R976:R1005)</f>
        <v>14488</v>
      </c>
      <c r="Q3" s="77">
        <f>SUM(Daily_Data!S976:S1005)</f>
        <v>1751</v>
      </c>
      <c r="R3" s="92">
        <f>AVERAGE(Daily_Data!T976:T1005)</f>
        <v>5.3645875648178812E-2</v>
      </c>
      <c r="S3" s="77">
        <f>SUM(Daily_Data!U976:U1005)</f>
        <v>14239.380245333336</v>
      </c>
      <c r="T3" s="77">
        <f>AVERAGE(Daily_Data!V976:V1005)</f>
        <v>5.9333333333333336</v>
      </c>
      <c r="U3" s="77">
        <f>SUM(Daily_Data!W976:W1005)</f>
        <v>2604</v>
      </c>
      <c r="V3" s="91">
        <f>AVERAGE(Daily_Data!X976:X1005)</f>
        <v>0.82324666666666657</v>
      </c>
      <c r="W3" s="77">
        <f>SUM(Daily_Data!Y976:Y1005)</f>
        <v>15746.783333333333</v>
      </c>
      <c r="X3" s="95">
        <v>7.6399999999999996E-2</v>
      </c>
      <c r="Y3" s="95">
        <v>4.0399999999999998E-2</v>
      </c>
      <c r="Z3" s="95">
        <v>0.11609999999999999</v>
      </c>
      <c r="AA3" s="25">
        <v>0</v>
      </c>
      <c r="AB3" s="25">
        <v>0</v>
      </c>
    </row>
    <row r="4" spans="1:28" x14ac:dyDescent="0.25">
      <c r="A4" s="76">
        <v>44470</v>
      </c>
      <c r="B4" s="77">
        <f>SUM(Daily_Data!D1006:D1036)</f>
        <v>53328</v>
      </c>
      <c r="C4" s="77">
        <f>SUM(Daily_Data!E1006:E1036)</f>
        <v>43553</v>
      </c>
      <c r="D4" s="77">
        <f>SUM(Daily_Data!F1006:F1036)</f>
        <v>23139</v>
      </c>
      <c r="E4" s="91">
        <f>AVERAGE(Daily_Data!G1006:G1036)</f>
        <v>0.49778254917857118</v>
      </c>
      <c r="F4" s="91">
        <f>AVERAGE(Daily_Data!H1006:H1036)</f>
        <v>0.56158263896726934</v>
      </c>
      <c r="G4" s="91">
        <f>AVERAGE(Daily_Data!I1006:I1036)</f>
        <v>0.61582662055035919</v>
      </c>
      <c r="H4" s="77">
        <f>SUM(Daily_Data!J1006:J1036)</f>
        <v>4064</v>
      </c>
      <c r="I4" s="92">
        <f>AVERAGE(Daily_Data!K1006:K1036)</f>
        <v>5.6035319593787346E-3</v>
      </c>
      <c r="J4" s="92">
        <f>AVERAGE(Daily_Data!L1006:L1036)</f>
        <v>7.4018817204301087E-3</v>
      </c>
      <c r="K4" s="92">
        <f>AVERAGE(Daily_Data!M1006:M1036)</f>
        <v>1.6923592443249699E-2</v>
      </c>
      <c r="L4" s="77">
        <f>SUM(Daily_Data!N1006:N1036)</f>
        <v>16708</v>
      </c>
      <c r="M4" s="92">
        <f>AVERAGE(Daily_Data!O1006:O1036)</f>
        <v>7.5018294504181612E-2</v>
      </c>
      <c r="N4" s="92">
        <f>AVERAGE(Daily_Data!P1006:P1036)</f>
        <v>0.11548530839307049</v>
      </c>
      <c r="O4" s="92">
        <f>AVERAGE(Daily_Data!Q1006:Q1036)</f>
        <v>0.34817728867980879</v>
      </c>
      <c r="P4" s="77">
        <f>SUM(Daily_Data!R1006:R1036)</f>
        <v>14793</v>
      </c>
      <c r="Q4" s="77">
        <f>SUM(Daily_Data!S1006:S1036)</f>
        <v>1745</v>
      </c>
      <c r="R4" s="92">
        <f>AVERAGE(Daily_Data!T1006:T1036)</f>
        <v>6.4561233930893899E-2</v>
      </c>
      <c r="S4" s="77">
        <f>SUM(Daily_Data!U1006:U1036)</f>
        <v>18138.41050733333</v>
      </c>
      <c r="T4" s="77">
        <f>AVERAGE(Daily_Data!V1006:V1036)</f>
        <v>6.5483870967741939</v>
      </c>
      <c r="U4" s="77">
        <f>SUM(Daily_Data!W1006:W1036)</f>
        <v>778</v>
      </c>
      <c r="V4" s="91">
        <f>AVERAGE(Daily_Data!X1006:X1036)</f>
        <v>0.8639860215053764</v>
      </c>
      <c r="W4" s="77">
        <f>SUM(Daily_Data!Y1006:Y1036)</f>
        <v>17179.766666666663</v>
      </c>
      <c r="X4" s="95">
        <v>7.4399999999999994E-2</v>
      </c>
      <c r="Y4" s="95">
        <v>4.0099999999999997E-2</v>
      </c>
      <c r="Z4" s="95">
        <v>0.1145</v>
      </c>
      <c r="AA4" s="25">
        <v>0</v>
      </c>
      <c r="AB4" s="25">
        <v>0</v>
      </c>
    </row>
    <row r="5" spans="1:28" x14ac:dyDescent="0.25">
      <c r="A5" s="76">
        <v>44501</v>
      </c>
      <c r="B5" s="77">
        <f>SUM(Daily_Data!D1037:D1066)</f>
        <v>45222</v>
      </c>
      <c r="C5" s="77">
        <f>SUM(Daily_Data!E1037:E1066)</f>
        <v>38656</v>
      </c>
      <c r="D5" s="77">
        <f>SUM(Daily_Data!F1037:F1066)</f>
        <v>24644</v>
      </c>
      <c r="E5" s="91">
        <f>AVERAGE(Daily_Data!G1037:G1066)</f>
        <v>0.53210224697269237</v>
      </c>
      <c r="F5" s="91">
        <f>AVERAGE(Daily_Data!H1037:H1066)</f>
        <v>0.6039276442855136</v>
      </c>
      <c r="G5" s="91">
        <f>AVERAGE(Daily_Data!I1037:I1066)</f>
        <v>0.661046805176569</v>
      </c>
      <c r="H5" s="77">
        <f>SUM(Daily_Data!J1037:J1066)</f>
        <v>3823</v>
      </c>
      <c r="I5" s="92">
        <f>AVERAGE(Daily_Data!K1037:K1066)</f>
        <v>5.2793209876543208E-3</v>
      </c>
      <c r="J5" s="92">
        <f>AVERAGE(Daily_Data!L1037:L1066)</f>
        <v>6.7983410493827169E-3</v>
      </c>
      <c r="K5" s="92">
        <f>AVERAGE(Daily_Data!M1037:M1066)</f>
        <v>1.4677411265432093E-2</v>
      </c>
      <c r="L5" s="77">
        <f>SUM(Daily_Data!N1037:N1066)</f>
        <v>17812</v>
      </c>
      <c r="M5" s="92">
        <f>AVERAGE(Daily_Data!O1037:O1066)</f>
        <v>4.9835069444444449E-2</v>
      </c>
      <c r="N5" s="92">
        <f>AVERAGE(Daily_Data!P1037:P1066)</f>
        <v>7.5550462962963E-2</v>
      </c>
      <c r="O5" s="92">
        <f>AVERAGE(Daily_Data!Q1037:Q1066)</f>
        <v>0.24548661265432098</v>
      </c>
      <c r="P5" s="77">
        <f>SUM(Daily_Data!R1037:R1066)</f>
        <v>16008</v>
      </c>
      <c r="Q5" s="77">
        <f>SUM(Daily_Data!S1037:S1066)</f>
        <v>1960</v>
      </c>
      <c r="R5" s="92">
        <f>AVERAGE(Daily_Data!T1037:T1066)</f>
        <v>5.9095835155320874E-2</v>
      </c>
      <c r="S5" s="77">
        <f>SUM(Daily_Data!U1037:U1066)</f>
        <v>18118.688717166671</v>
      </c>
      <c r="T5" s="77">
        <f>AVERAGE(Daily_Data!V1037:V1066)</f>
        <v>5.4</v>
      </c>
      <c r="U5" s="77">
        <f>SUM(Daily_Data!W1037:W1066)</f>
        <v>130</v>
      </c>
      <c r="V5" s="91">
        <f>AVERAGE(Daily_Data!X1037:X1066)</f>
        <v>0.96714444444444436</v>
      </c>
      <c r="W5" s="77">
        <f>SUM(Daily_Data!Y1037:Y1066)</f>
        <v>15979.116666666663</v>
      </c>
      <c r="X5" s="95">
        <v>7.5200000000000003E-2</v>
      </c>
      <c r="Y5" s="95">
        <v>3.5400000000000001E-2</v>
      </c>
      <c r="Z5" s="95">
        <v>0.1105</v>
      </c>
      <c r="AA5" s="25">
        <v>0</v>
      </c>
      <c r="AB5" s="25">
        <v>0</v>
      </c>
    </row>
    <row r="6" spans="1:28" x14ac:dyDescent="0.25">
      <c r="A6" s="76">
        <v>44531</v>
      </c>
      <c r="B6" s="77">
        <f>SUM(Daily_Data!D1067:D1097)</f>
        <v>48854</v>
      </c>
      <c r="C6" s="77">
        <f>SUM(Daily_Data!E1067:E1097)</f>
        <v>39849</v>
      </c>
      <c r="D6" s="77">
        <f>SUM(Daily_Data!F1067:F1097)</f>
        <v>23853</v>
      </c>
      <c r="E6" s="91">
        <f>AVERAGE(Daily_Data!G1067:G1097)</f>
        <v>0.51342360541225851</v>
      </c>
      <c r="F6" s="91">
        <f>AVERAGE(Daily_Data!H1067:H1097)</f>
        <v>0.57852220650745745</v>
      </c>
      <c r="G6" s="91">
        <f>AVERAGE(Daily_Data!I1067:I1097)</f>
        <v>0.63430859999960609</v>
      </c>
      <c r="H6" s="77">
        <f>SUM(Daily_Data!J1067:J1097)</f>
        <v>3890</v>
      </c>
      <c r="I6" s="92">
        <f>AVERAGE(Daily_Data!K1067:K1097)</f>
        <v>5.4808841099163695E-3</v>
      </c>
      <c r="J6" s="92">
        <f>AVERAGE(Daily_Data!L1067:L1097)</f>
        <v>7.1653225806451613E-3</v>
      </c>
      <c r="K6" s="92">
        <f>AVERAGE(Daily_Data!M1067:M1097)</f>
        <v>1.5898820191158895E-2</v>
      </c>
      <c r="L6" s="77">
        <f>SUM(Daily_Data!N1067:N1097)</f>
        <v>17314</v>
      </c>
      <c r="M6" s="92">
        <f>AVERAGE(Daily_Data!O1067:O1097)</f>
        <v>6.1718189964157705E-2</v>
      </c>
      <c r="N6" s="92">
        <f>AVERAGE(Daily_Data!P1067:P1097)</f>
        <v>9.4449111409796893E-2</v>
      </c>
      <c r="O6" s="92">
        <f>AVERAGE(Daily_Data!Q1067:Q1097)</f>
        <v>0.30772421968339297</v>
      </c>
      <c r="P6" s="77">
        <f>SUM(Daily_Data!R1067:R1097)</f>
        <v>15335</v>
      </c>
      <c r="Q6" s="77">
        <f>SUM(Daily_Data!S1067:S1097)</f>
        <v>1888</v>
      </c>
      <c r="R6" s="92">
        <f>AVERAGE(Daily_Data!T1067:T1097)</f>
        <v>6.2417589161547868E-2</v>
      </c>
      <c r="S6" s="77">
        <f>SUM(Daily_Data!U1067:U1097)</f>
        <v>18749.083452333332</v>
      </c>
      <c r="T6" s="77">
        <f>AVERAGE(Daily_Data!V1067:V1097)</f>
        <v>5.580645161290323</v>
      </c>
      <c r="U6" s="77">
        <f>SUM(Daily_Data!W1067:W1097)</f>
        <v>383</v>
      </c>
      <c r="V6" s="91">
        <f>AVERAGE(Daily_Data!X1067:X1097)</f>
        <v>0.91216451612903204</v>
      </c>
      <c r="W6" s="77">
        <f>SUM(Daily_Data!Y1067:Y1097)</f>
        <v>16063.466666666665</v>
      </c>
      <c r="X6" s="95">
        <v>7.6700000000000004E-2</v>
      </c>
      <c r="Y6" s="95">
        <v>4.7699999999999999E-2</v>
      </c>
      <c r="Z6" s="95">
        <v>0.1244</v>
      </c>
      <c r="AA6" s="25">
        <v>0</v>
      </c>
      <c r="AB6" s="25">
        <v>0</v>
      </c>
    </row>
    <row r="7" spans="1:28" x14ac:dyDescent="0.25">
      <c r="A7" s="76">
        <v>44562</v>
      </c>
      <c r="B7" s="77">
        <f>SUM(Daily_Data!D1098:D1128)</f>
        <v>44063</v>
      </c>
      <c r="C7" s="77">
        <f>SUM(Daily_Data!E1098:E1128)</f>
        <v>37199</v>
      </c>
      <c r="D7" s="77">
        <f>SUM(Daily_Data!F1098:F1128)</f>
        <v>23755</v>
      </c>
      <c r="E7" s="91">
        <f>AVERAGE(Daily_Data!G1098:G1128)</f>
        <v>0.5298316674177288</v>
      </c>
      <c r="F7" s="91">
        <f>AVERAGE(Daily_Data!H1098:H1128)</f>
        <v>0.60387006261941445</v>
      </c>
      <c r="G7" s="91">
        <f>AVERAGE(Daily_Data!I1098:I1128)</f>
        <v>0.6530511805390955</v>
      </c>
      <c r="H7" s="77">
        <f>SUM(Daily_Data!J1098:J1128)</f>
        <v>3349</v>
      </c>
      <c r="I7" s="92">
        <f>AVERAGE(Daily_Data!K1098:K1128)</f>
        <v>5.3279943249701315E-3</v>
      </c>
      <c r="J7" s="92">
        <f>AVERAGE(Daily_Data!L1098:L1128)</f>
        <v>6.8217219235364394E-3</v>
      </c>
      <c r="K7" s="92">
        <f>AVERAGE(Daily_Data!M1098:M1128)</f>
        <v>1.4721755525686978E-2</v>
      </c>
      <c r="L7" s="77">
        <f>SUM(Daily_Data!N1098:N1128)</f>
        <v>17348</v>
      </c>
      <c r="M7" s="92">
        <f>AVERAGE(Daily_Data!O1098:O1128)</f>
        <v>4.9051672640382321E-2</v>
      </c>
      <c r="N7" s="92">
        <f>AVERAGE(Daily_Data!P1098:P1128)</f>
        <v>7.524858124253285E-2</v>
      </c>
      <c r="O7" s="92">
        <f>AVERAGE(Daily_Data!Q1098:Q1128)</f>
        <v>0.24906832437275969</v>
      </c>
      <c r="P7" s="77">
        <f>SUM(Daily_Data!R1098:R1128)</f>
        <v>15518</v>
      </c>
      <c r="Q7" s="77">
        <f>SUM(Daily_Data!S1098:S1128)</f>
        <v>1857</v>
      </c>
      <c r="R7" s="92">
        <f>AVERAGE(Daily_Data!T1098:T1128)</f>
        <v>7.3435341713901106E-2</v>
      </c>
      <c r="S7" s="77">
        <f>SUM(Daily_Data!U1098:U1128)</f>
        <v>22559.847612333331</v>
      </c>
      <c r="T7" s="77">
        <f>AVERAGE(Daily_Data!V1098:V1128)</f>
        <v>5.129032258064516</v>
      </c>
      <c r="U7" s="77">
        <f>SUM(Daily_Data!W1098:W1128)</f>
        <v>530</v>
      </c>
      <c r="V7" s="91">
        <f>AVERAGE(Daily_Data!X1098:X1128)</f>
        <v>0.99564408602150534</v>
      </c>
      <c r="W7" s="77">
        <f>SUM(Daily_Data!Y1098:Y1128)</f>
        <v>17105.600000000002</v>
      </c>
      <c r="X7" s="95">
        <v>7.2999999999999995E-2</v>
      </c>
      <c r="Y7" s="95">
        <v>4.7899999999999998E-2</v>
      </c>
      <c r="Z7" s="95">
        <v>0.12089999999999999</v>
      </c>
      <c r="AA7" s="25">
        <v>0</v>
      </c>
      <c r="AB7" s="25">
        <v>0</v>
      </c>
    </row>
    <row r="8" spans="1:28" x14ac:dyDescent="0.25">
      <c r="A8" s="76">
        <v>44593</v>
      </c>
      <c r="B8" s="77">
        <f>SUM(Daily_Data!D1129:D1156)</f>
        <v>42521</v>
      </c>
      <c r="C8" s="77">
        <f>SUM(Daily_Data!E1129:E1156)</f>
        <v>34700</v>
      </c>
      <c r="D8" s="77">
        <f>SUM(Daily_Data!F1129:F1156)</f>
        <v>21488</v>
      </c>
      <c r="E8" s="91">
        <f>AVERAGE(Daily_Data!G1129:G1156)</f>
        <v>0.54844182802377317</v>
      </c>
      <c r="F8" s="91">
        <f>AVERAGE(Daily_Data!H1129:H1156)</f>
        <v>0.60238862389659609</v>
      </c>
      <c r="G8" s="91">
        <f>AVERAGE(Daily_Data!I1129:I1156)</f>
        <v>0.66469306466851574</v>
      </c>
      <c r="H8" s="77">
        <f>SUM(Daily_Data!J1129:J1156)</f>
        <v>2903</v>
      </c>
      <c r="I8" s="92">
        <f>AVERAGE(Daily_Data!K1129:K1156)</f>
        <v>5.1641038359788363E-3</v>
      </c>
      <c r="J8" s="92">
        <f>AVERAGE(Daily_Data!L1129:L1156)</f>
        <v>6.8687789351851861E-3</v>
      </c>
      <c r="K8" s="92">
        <f>AVERAGE(Daily_Data!M1129:M1156)</f>
        <v>1.4424685846560842E-2</v>
      </c>
      <c r="L8" s="77">
        <f>SUM(Daily_Data!N1129:N1156)</f>
        <v>16045</v>
      </c>
      <c r="M8" s="92">
        <f>AVERAGE(Daily_Data!O1129:O1156)</f>
        <v>5.6368634259259261E-2</v>
      </c>
      <c r="N8" s="92">
        <f>AVERAGE(Daily_Data!P1129:P1156)</f>
        <v>8.6694093088624372E-2</v>
      </c>
      <c r="O8" s="92">
        <f>AVERAGE(Daily_Data!Q1129:Q1156)</f>
        <v>0.27387382192460302</v>
      </c>
      <c r="P8" s="77">
        <f>SUM(Daily_Data!R1129:R1156)</f>
        <v>13882</v>
      </c>
      <c r="Q8" s="77">
        <f>SUM(Daily_Data!S1129:S1156)</f>
        <v>1653</v>
      </c>
      <c r="R8" s="92">
        <f>AVERAGE(Daily_Data!T1129:T1156)</f>
        <v>7.9592809652784854E-2</v>
      </c>
      <c r="S8" s="77">
        <f>SUM(Daily_Data!U1129:U1156)</f>
        <v>23166.698201166673</v>
      </c>
      <c r="T8" s="77">
        <f>AVERAGE(Daily_Data!V1129:V1156)</f>
        <v>5.7142857142857144</v>
      </c>
      <c r="U8" s="77">
        <f>SUM(Daily_Data!W1129:W1156)</f>
        <v>148</v>
      </c>
      <c r="V8" s="91">
        <f>AVERAGE(Daily_Data!X1129:X1156)</f>
        <v>0.99561071428571424</v>
      </c>
      <c r="W8" s="77">
        <f>SUM(Daily_Data!Y1129:Y1156)</f>
        <v>15163.416666666662</v>
      </c>
      <c r="X8" s="95">
        <v>7.3999999999999996E-2</v>
      </c>
      <c r="Y8" s="95">
        <v>3.5099999999999999E-2</v>
      </c>
      <c r="Z8" s="95">
        <v>0.1091</v>
      </c>
      <c r="AA8" s="25">
        <v>0</v>
      </c>
      <c r="AB8" s="25">
        <v>0</v>
      </c>
    </row>
    <row r="9" spans="1:28" x14ac:dyDescent="0.25">
      <c r="A9" s="76">
        <v>44621</v>
      </c>
      <c r="B9" s="77">
        <f>SUM(Daily_Data!D1157:D1187)</f>
        <v>50190</v>
      </c>
      <c r="C9" s="77">
        <f>SUM(Daily_Data!E1157:E1187)</f>
        <v>39177</v>
      </c>
      <c r="D9" s="77">
        <f>SUM(Daily_Data!F1157:F1187)</f>
        <v>22390</v>
      </c>
      <c r="E9" s="91">
        <f>AVERAGE(Daily_Data!G1157:G1187)</f>
        <v>0.51413935973239555</v>
      </c>
      <c r="F9" s="91">
        <f>AVERAGE(Daily_Data!H1157:H1187)</f>
        <v>0.57687419858531697</v>
      </c>
      <c r="G9" s="91">
        <f>AVERAGE(Daily_Data!I1157:I1187)</f>
        <v>0.63095786938227849</v>
      </c>
      <c r="H9" s="77">
        <f>SUM(Daily_Data!J1157:J1187)</f>
        <v>3552</v>
      </c>
      <c r="I9" s="92">
        <f>AVERAGE(Daily_Data!K1157:K1187)</f>
        <v>5.4448551373954615E-3</v>
      </c>
      <c r="J9" s="92">
        <f>AVERAGE(Daily_Data!L1157:L1187)</f>
        <v>7.1368540919952228E-3</v>
      </c>
      <c r="K9" s="92">
        <f>AVERAGE(Daily_Data!M1157:M1187)</f>
        <v>1.6342816606929506E-2</v>
      </c>
      <c r="L9" s="77">
        <f>SUM(Daily_Data!N1157:N1187)</f>
        <v>16399</v>
      </c>
      <c r="M9" s="92">
        <f>AVERAGE(Daily_Data!O1157:O1187)</f>
        <v>7.6663119772998806E-2</v>
      </c>
      <c r="N9" s="92">
        <f>AVERAGE(Daily_Data!P1157:P1187)</f>
        <v>0.1110276097670251</v>
      </c>
      <c r="O9" s="92">
        <f>AVERAGE(Daily_Data!Q1157:Q1187)</f>
        <v>0.31391248506571062</v>
      </c>
      <c r="P9" s="77">
        <f>SUM(Daily_Data!R1157:R1187)</f>
        <v>14249</v>
      </c>
      <c r="Q9" s="77">
        <f>SUM(Daily_Data!S1157:S1187)</f>
        <v>1910</v>
      </c>
      <c r="R9" s="92">
        <f>AVERAGE(Daily_Data!T1157:T1187)</f>
        <v>8.1248928238126059E-2</v>
      </c>
      <c r="S9" s="77">
        <f>SUM(Daily_Data!U1157:U1187)</f>
        <v>24441.583191166661</v>
      </c>
      <c r="T9" s="77">
        <f>AVERAGE(Daily_Data!V1157:V1187)</f>
        <v>6.258064516129032</v>
      </c>
      <c r="U9" s="77">
        <f>SUM(Daily_Data!W1157:W1187)</f>
        <v>629</v>
      </c>
      <c r="V9" s="91">
        <f>AVERAGE(Daily_Data!X1157:X1187)</f>
        <v>0.89248494623655905</v>
      </c>
      <c r="W9" s="77">
        <f>SUM(Daily_Data!Y1157:Y1187)</f>
        <v>15920.400000000001</v>
      </c>
      <c r="X9" s="95">
        <v>7.2800000000000004E-2</v>
      </c>
      <c r="Y9" s="95">
        <v>4.6899999999999997E-2</v>
      </c>
      <c r="Z9" s="95">
        <v>0.1198</v>
      </c>
      <c r="AA9" s="25">
        <v>0</v>
      </c>
      <c r="AB9" s="25">
        <v>0</v>
      </c>
    </row>
    <row r="10" spans="1:28" x14ac:dyDescent="0.25">
      <c r="A10" s="76">
        <v>44652</v>
      </c>
      <c r="B10" s="77">
        <f>SUM(Daily_Data!D1188:D1217)</f>
        <v>47532</v>
      </c>
      <c r="C10" s="77">
        <f>SUM(Daily_Data!E1188:E1217)</f>
        <v>37975</v>
      </c>
      <c r="D10" s="77">
        <f>SUM(Daily_Data!F1188:F1217)</f>
        <v>21042</v>
      </c>
      <c r="E10" s="91">
        <f>AVERAGE(Daily_Data!G1188:G1217)</f>
        <v>0.51445083881297915</v>
      </c>
      <c r="F10" s="91">
        <f>AVERAGE(Daily_Data!H1188:H1217)</f>
        <v>0.57595206691342338</v>
      </c>
      <c r="G10" s="91">
        <f>AVERAGE(Daily_Data!I1188:I1217)</f>
        <v>0.63454827692029836</v>
      </c>
      <c r="H10" s="77">
        <f>SUM(Daily_Data!J1188:J1217)</f>
        <v>3561</v>
      </c>
      <c r="I10" s="92">
        <f>AVERAGE(Daily_Data!K1188:K1217)</f>
        <v>5.4421296296296301E-3</v>
      </c>
      <c r="J10" s="92">
        <f>AVERAGE(Daily_Data!L1188:L1217)</f>
        <v>7.2143711419753081E-3</v>
      </c>
      <c r="K10" s="92">
        <f>AVERAGE(Daily_Data!M1188:M1217)</f>
        <v>1.654770447530864E-2</v>
      </c>
      <c r="L10" s="77">
        <f>SUM(Daily_Data!N1188:N1217)</f>
        <v>15136</v>
      </c>
      <c r="M10" s="92">
        <f>AVERAGE(Daily_Data!O1188:O1217)</f>
        <v>7.7724344135802481E-2</v>
      </c>
      <c r="N10" s="92">
        <f>AVERAGE(Daily_Data!P1188:P1217)</f>
        <v>0.11667920524691359</v>
      </c>
      <c r="O10" s="92">
        <f>AVERAGE(Daily_Data!Q1188:Q1217)</f>
        <v>0.36017546296296288</v>
      </c>
      <c r="P10" s="77">
        <f>SUM(Daily_Data!R1188:R1217)</f>
        <v>12942</v>
      </c>
      <c r="Q10" s="77">
        <f>SUM(Daily_Data!S1188:S1217)</f>
        <v>1740</v>
      </c>
      <c r="R10" s="92">
        <f>AVERAGE(Daily_Data!T1188:T1217)</f>
        <v>8.5226878230434705E-2</v>
      </c>
      <c r="S10" s="77">
        <f>SUM(Daily_Data!U1188:U1217)</f>
        <v>23455.57218116667</v>
      </c>
      <c r="T10" s="77">
        <f>AVERAGE(Daily_Data!V1188:V1217)</f>
        <v>6.166666666666667</v>
      </c>
      <c r="U10" s="77">
        <f>SUM(Daily_Data!W1188:W1217)</f>
        <v>614</v>
      </c>
      <c r="V10" s="91">
        <f>AVERAGE(Daily_Data!X1188:X1217)</f>
        <v>0.86021222222222216</v>
      </c>
      <c r="W10" s="77">
        <f>SUM(Daily_Data!Y1188:Y1217)</f>
        <v>13726.783333333333</v>
      </c>
      <c r="X10" s="95">
        <v>6.2E-2</v>
      </c>
      <c r="Y10" s="95">
        <v>4.9299999999999997E-2</v>
      </c>
      <c r="Z10" s="95">
        <v>0.1113</v>
      </c>
      <c r="AA10" s="25">
        <v>0</v>
      </c>
      <c r="AB10" s="25">
        <v>0</v>
      </c>
    </row>
    <row r="11" spans="1:28" x14ac:dyDescent="0.25">
      <c r="A11" s="76">
        <v>44682</v>
      </c>
      <c r="B11" s="77">
        <f>SUM(Daily_Data!D1218:D1248)</f>
        <v>45847</v>
      </c>
      <c r="C11" s="77">
        <f>SUM(Daily_Data!E1218:E1248)</f>
        <v>37508</v>
      </c>
      <c r="D11" s="77">
        <f>SUM(Daily_Data!F1218:F1248)</f>
        <v>23174</v>
      </c>
      <c r="E11" s="91">
        <f>AVERAGE(Daily_Data!G1218:G1248)</f>
        <v>0.54494134006952366</v>
      </c>
      <c r="F11" s="91">
        <f>AVERAGE(Daily_Data!H1218:H1248)</f>
        <v>0.60506751366597955</v>
      </c>
      <c r="G11" s="91">
        <f>AVERAGE(Daily_Data!I1218:I1248)</f>
        <v>0.66138133737412597</v>
      </c>
      <c r="H11" s="77">
        <f>SUM(Daily_Data!J1218:J1248)</f>
        <v>3562</v>
      </c>
      <c r="I11" s="92">
        <f>AVERAGE(Daily_Data!K1218:K1248)</f>
        <v>5.1836917562724022E-3</v>
      </c>
      <c r="J11" s="92">
        <f>AVERAGE(Daily_Data!L1218:L1248)</f>
        <v>6.735009707287935E-3</v>
      </c>
      <c r="K11" s="92">
        <f>AVERAGE(Daily_Data!M1218:M1248)</f>
        <v>1.512479465352449E-2</v>
      </c>
      <c r="L11" s="77">
        <f>SUM(Daily_Data!N1218:N1248)</f>
        <v>16914</v>
      </c>
      <c r="M11" s="92">
        <f>AVERAGE(Daily_Data!O1218:O1248)</f>
        <v>5.5606332138590196E-2</v>
      </c>
      <c r="N11" s="92">
        <f>AVERAGE(Daily_Data!P1218:P1248)</f>
        <v>8.3211842891278393E-2</v>
      </c>
      <c r="O11" s="92">
        <f>AVERAGE(Daily_Data!Q1218:Q1248)</f>
        <v>0.26164824148745508</v>
      </c>
      <c r="P11" s="77">
        <f>SUM(Daily_Data!R1218:R1248)</f>
        <v>14645</v>
      </c>
      <c r="Q11" s="77">
        <f>SUM(Daily_Data!S1218:S1248)</f>
        <v>1945</v>
      </c>
      <c r="R11" s="92">
        <f>AVERAGE(Daily_Data!T1218:T1248)</f>
        <v>7.3422161719161355E-2</v>
      </c>
      <c r="S11" s="77">
        <f>SUM(Daily_Data!U1218:U1248)</f>
        <v>22073.456245000001</v>
      </c>
      <c r="T11" s="77">
        <f>AVERAGE(Daily_Data!V1218:V1248)</f>
        <v>5.354838709677419</v>
      </c>
      <c r="U11" s="77">
        <f>SUM(Daily_Data!W1218:W1248)</f>
        <v>101</v>
      </c>
      <c r="V11" s="91">
        <f>AVERAGE(Daily_Data!X1218:X1248)</f>
        <v>0.90240215053763417</v>
      </c>
      <c r="W11" s="77">
        <f>SUM(Daily_Data!Y1218:Y1248)</f>
        <v>13831.083333333334</v>
      </c>
      <c r="X11" s="95">
        <v>5.7200000000000001E-2</v>
      </c>
      <c r="Y11" s="95">
        <v>3.2500000000000001E-2</v>
      </c>
      <c r="Z11" s="95">
        <v>8.9700000000000002E-2</v>
      </c>
      <c r="AA11" s="25">
        <v>0</v>
      </c>
      <c r="AB11" s="25">
        <v>0</v>
      </c>
    </row>
    <row r="12" spans="1:28" x14ac:dyDescent="0.25">
      <c r="A12" s="76">
        <v>44713</v>
      </c>
      <c r="B12" s="77">
        <f>SUM(Daily_Data!D1249:D1278)</f>
        <v>47778</v>
      </c>
      <c r="C12" s="77">
        <f>SUM(Daily_Data!E1249:E1278)</f>
        <v>37609</v>
      </c>
      <c r="D12" s="77">
        <f>SUM(Daily_Data!F1249:F1278)</f>
        <v>21484</v>
      </c>
      <c r="E12" s="91">
        <f>AVERAGE(Daily_Data!G1249:G1278)</f>
        <v>0.50903145052668353</v>
      </c>
      <c r="F12" s="91">
        <f>AVERAGE(Daily_Data!H1249:H1278)</f>
        <v>0.56498627755916997</v>
      </c>
      <c r="G12" s="91">
        <f>AVERAGE(Daily_Data!I1249:I1278)</f>
        <v>0.61916214672785364</v>
      </c>
      <c r="H12" s="77">
        <f>SUM(Daily_Data!J1249:J1278)</f>
        <v>3686</v>
      </c>
      <c r="I12" s="92">
        <f>AVERAGE(Daily_Data!K1249:K1278)</f>
        <v>5.5827546296296302E-3</v>
      </c>
      <c r="J12" s="92">
        <f>AVERAGE(Daily_Data!L1249:L1278)</f>
        <v>7.3361882716049395E-3</v>
      </c>
      <c r="K12" s="92">
        <f>AVERAGE(Daily_Data!M1249:M1278)</f>
        <v>1.6812172067901233E-2</v>
      </c>
      <c r="L12" s="77">
        <f>SUM(Daily_Data!N1249:N1278)</f>
        <v>15390</v>
      </c>
      <c r="M12" s="92">
        <f>AVERAGE(Daily_Data!O1249:O1278)</f>
        <v>7.0550154320987671E-2</v>
      </c>
      <c r="N12" s="92">
        <f>AVERAGE(Daily_Data!P1249:P1278)</f>
        <v>0.10828641975308644</v>
      </c>
      <c r="O12" s="92">
        <f>AVERAGE(Daily_Data!Q1249:Q1278)</f>
        <v>0.32917135416666654</v>
      </c>
      <c r="P12" s="77">
        <f>SUM(Daily_Data!R1249:R1278)</f>
        <v>13565</v>
      </c>
      <c r="Q12" s="77">
        <f>SUM(Daily_Data!S1249:S1278)</f>
        <v>1704</v>
      </c>
      <c r="R12" s="93">
        <f>AVERAGE(Daily_Data!T1249:T1278)</f>
        <v>8.1694666360863907E-2</v>
      </c>
      <c r="S12" s="77">
        <f>SUM(Daily_Data!U1249:U1278)</f>
        <v>23386.729061833332</v>
      </c>
      <c r="T12" s="77">
        <f>AVERAGE(Daily_Data!V1249:V1278)</f>
        <v>6.2666666666666666</v>
      </c>
      <c r="U12" s="77">
        <f>SUM(Daily_Data!W1249:W1278)</f>
        <v>524</v>
      </c>
      <c r="V12" s="91">
        <f>AVERAGE(Daily_Data!X1249:X1278)</f>
        <v>0.89901555555555535</v>
      </c>
      <c r="W12" s="77">
        <f>SUM(Daily_Data!Y1249:Y1278)</f>
        <v>11566.8</v>
      </c>
      <c r="X12" s="95"/>
      <c r="Y12" s="95"/>
      <c r="Z12" s="95"/>
      <c r="AA12" s="110">
        <v>0</v>
      </c>
      <c r="AB12" s="110">
        <v>0</v>
      </c>
    </row>
    <row r="13" spans="1:28" x14ac:dyDescent="0.25">
      <c r="A13" s="76">
        <v>44743</v>
      </c>
      <c r="B13" s="77">
        <f>SUM(Daily_Data!D1279:D1309)</f>
        <v>50562</v>
      </c>
      <c r="C13" s="77">
        <f>SUM(Daily_Data!E1279:E1309)</f>
        <v>39406</v>
      </c>
      <c r="D13" s="77">
        <f>SUM(Daily_Data!F1279:F1309)</f>
        <v>21246</v>
      </c>
      <c r="E13" s="91">
        <f>AVERAGE(Daily_Data!G1279:G1309)</f>
        <v>0.52022452459005319</v>
      </c>
      <c r="F13" s="91">
        <f>AVERAGE(Daily_Data!H1279:H1309)</f>
        <v>0.5903616308753421</v>
      </c>
      <c r="G13" s="91">
        <f>AVERAGE(Daily_Data!I1279:I1309)</f>
        <v>0.64034592935115198</v>
      </c>
      <c r="H13" s="77">
        <f>SUM(Daily_Data!J1279:J1309)</f>
        <v>4105</v>
      </c>
      <c r="I13" s="92">
        <f>AVERAGE(Daily_Data!K1279:K1309)</f>
        <v>5.3268742532855441E-3</v>
      </c>
      <c r="J13" s="92">
        <f>AVERAGE(Daily_Data!L1279:L1309)</f>
        <v>7.0231668160095594E-3</v>
      </c>
      <c r="K13" s="92">
        <f>AVERAGE(Daily_Data!M1279:M1309)</f>
        <v>1.6234823028673833E-2</v>
      </c>
      <c r="L13" s="77">
        <f>SUM(Daily_Data!N1279:N1309)</f>
        <v>19578</v>
      </c>
      <c r="M13" s="92">
        <f>AVERAGE(Daily_Data!O1279:O1309)</f>
        <v>7.3885902031063322E-2</v>
      </c>
      <c r="N13" s="92">
        <f>AVERAGE(Daily_Data!P1279:P1309)</f>
        <v>0.1100813918757467</v>
      </c>
      <c r="O13" s="92">
        <f>AVERAGE(Daily_Data!Q1279:Q1309)</f>
        <v>0.30728487156511342</v>
      </c>
      <c r="P13" s="77">
        <f>SUM(Daily_Data!R1279:R1309)</f>
        <v>13003</v>
      </c>
      <c r="Q13" s="77">
        <f>SUM(Daily_Data!S1279:S1309)</f>
        <v>1628</v>
      </c>
      <c r="R13" s="93">
        <f>AVERAGE(Daily_Data!T1279:T1309)</f>
        <v>7.9244399855618833E-2</v>
      </c>
      <c r="S13" s="77">
        <f>SUM(Daily_Data!U1279:U1309)</f>
        <v>23228.919744166673</v>
      </c>
      <c r="T13" s="77">
        <f>AVERAGE(Daily_Data!V1279:V1309)</f>
        <v>6.193548387096774</v>
      </c>
      <c r="U13" s="77">
        <f>SUM(Daily_Data!W1279:W1309)</f>
        <v>531</v>
      </c>
      <c r="V13" s="91">
        <f>AVERAGE(Daily_Data!X1279:X1309)</f>
        <v>0.86880645161290326</v>
      </c>
      <c r="W13" s="77">
        <f>SUM(Daily_Data!Y1279:Y1309)</f>
        <v>11752.933333333334</v>
      </c>
      <c r="X13" s="95"/>
      <c r="Y13" s="95"/>
      <c r="Z13" s="95"/>
      <c r="AA13" s="110">
        <f>SUM(Daily_Data!Z1279:Z1309)</f>
        <v>111098</v>
      </c>
      <c r="AB13" s="110">
        <f>SUM(Daily_Data!AA1279:AA1309)</f>
        <v>127844</v>
      </c>
    </row>
    <row r="14" spans="1:28" x14ac:dyDescent="0.25">
      <c r="A14" s="76">
        <v>44774</v>
      </c>
      <c r="B14" s="77">
        <f>SUM(Daily_Data!D1280:D1310)</f>
        <v>50596</v>
      </c>
      <c r="C14" s="77">
        <f>SUM(Daily_Data!E1280:E1310)</f>
        <v>39403</v>
      </c>
      <c r="D14" s="77">
        <f>SUM(Daily_Data!F1280:F1310)</f>
        <v>21237</v>
      </c>
      <c r="E14" s="91">
        <f>AVERAGE(Daily_Data!G1280:G1310)</f>
        <v>0.51910565235230877</v>
      </c>
      <c r="F14" s="91">
        <f>AVERAGE(Daily_Data!H1280:H1310)</f>
        <v>0.58893262401732838</v>
      </c>
      <c r="G14" s="91">
        <f>AVERAGE(Daily_Data!I1280:I1310)</f>
        <v>0.63959053184035697</v>
      </c>
      <c r="H14" s="77">
        <f>SUM(Daily_Data!J1280:J1310)</f>
        <v>4111</v>
      </c>
      <c r="I14" s="92">
        <f>AVERAGE(Daily_Data!K1280:K1310)</f>
        <v>5.337888291517324E-3</v>
      </c>
      <c r="J14" s="92">
        <f>AVERAGE(Daily_Data!L1280:L1310)</f>
        <v>7.0317166965352456E-3</v>
      </c>
      <c r="K14" s="92">
        <f>AVERAGE(Daily_Data!M1280:M1310)</f>
        <v>1.619632989844683E-2</v>
      </c>
      <c r="L14" s="77">
        <f>SUM(Daily_Data!N1280:N1310)</f>
        <v>19769</v>
      </c>
      <c r="M14" s="92">
        <f>AVERAGE(Daily_Data!O1280:O1310)</f>
        <v>7.335181451612903E-2</v>
      </c>
      <c r="N14" s="92">
        <f>AVERAGE(Daily_Data!P1280:P1310)</f>
        <v>0.10962490666069294</v>
      </c>
      <c r="O14" s="92">
        <f>AVERAGE(Daily_Data!Q1280:Q1310)</f>
        <v>0.30488765681003577</v>
      </c>
      <c r="P14" s="77">
        <f>SUM(Daily_Data!R1280:R1310)</f>
        <v>13025</v>
      </c>
      <c r="Q14" s="77">
        <f>SUM(Daily_Data!S1280:S1310)</f>
        <v>1620</v>
      </c>
      <c r="R14" s="93">
        <f>AVERAGE(Daily_Data!T1280:T1310)</f>
        <v>7.9815393309585841E-2</v>
      </c>
      <c r="S14" s="77">
        <f>SUM(Daily_Data!U1280:U1310)</f>
        <v>23696.861700500005</v>
      </c>
      <c r="T14" s="77">
        <f>AVERAGE(Daily_Data!V1280:V1310)</f>
        <v>6.161290322580645</v>
      </c>
      <c r="U14" s="77">
        <f>SUM(Daily_Data!W1280:W1310)</f>
        <v>518</v>
      </c>
      <c r="V14" s="91">
        <f>AVERAGE(Daily_Data!X1280:X1310)</f>
        <v>0.8684193548387098</v>
      </c>
      <c r="W14" s="77">
        <f>SUM(Daily_Data!Y1280:Y1310)</f>
        <v>11699.75</v>
      </c>
      <c r="AA14" s="110">
        <f>SUM(Daily_Data!Z1310:Z1340)</f>
        <v>11102.5</v>
      </c>
      <c r="AB14" s="110">
        <f>SUM(Daily_Data!AA1310:AA1340)</f>
        <v>12416.5</v>
      </c>
    </row>
    <row r="15" spans="1:28" x14ac:dyDescent="0.25">
      <c r="A15" s="76"/>
      <c r="B15" s="77"/>
      <c r="C15" s="80"/>
      <c r="D15" s="80"/>
      <c r="E15" s="78"/>
      <c r="F15" s="78"/>
      <c r="G15" s="78"/>
      <c r="H15" s="75"/>
      <c r="I15" s="79"/>
      <c r="J15" s="79"/>
      <c r="K15" s="79"/>
      <c r="L15" s="75"/>
      <c r="M15" s="79"/>
      <c r="N15" s="79"/>
      <c r="O15" s="79"/>
      <c r="R15" s="79"/>
      <c r="S15" s="80"/>
      <c r="V15" s="81"/>
      <c r="W15" s="80"/>
    </row>
    <row r="16" spans="1:28" x14ac:dyDescent="0.25">
      <c r="A16" s="76"/>
      <c r="B16" s="77"/>
      <c r="C16" s="80"/>
      <c r="D16" s="80"/>
      <c r="E16" s="78"/>
      <c r="F16" s="78"/>
      <c r="G16" s="78"/>
      <c r="H16" s="75"/>
      <c r="I16" s="79"/>
      <c r="J16" s="79"/>
      <c r="K16" s="79"/>
      <c r="L16" s="75"/>
      <c r="M16" s="79"/>
      <c r="N16" s="79"/>
      <c r="O16" s="79"/>
      <c r="R16" s="79"/>
      <c r="S16" s="80"/>
      <c r="V16" s="81"/>
      <c r="W16" s="80"/>
    </row>
    <row r="17" spans="1:23" x14ac:dyDescent="0.25">
      <c r="A17" s="76"/>
      <c r="B17" s="77"/>
      <c r="C17" s="80"/>
      <c r="D17" s="80"/>
      <c r="E17" s="78"/>
      <c r="F17" s="78"/>
      <c r="G17" s="78"/>
      <c r="H17" s="75"/>
      <c r="I17" s="79"/>
      <c r="J17" s="79"/>
      <c r="K17" s="79"/>
      <c r="L17" s="75"/>
      <c r="M17" s="79"/>
      <c r="N17" s="79"/>
      <c r="O17" s="79"/>
      <c r="R17" s="79"/>
      <c r="S17" s="80"/>
      <c r="V17" s="81"/>
      <c r="W17" s="80"/>
    </row>
    <row r="18" spans="1:23" x14ac:dyDescent="0.25">
      <c r="A18" s="76"/>
      <c r="B18" s="77"/>
      <c r="C18" s="80"/>
      <c r="D18" s="80"/>
      <c r="E18" s="78"/>
      <c r="F18" s="78"/>
      <c r="G18" s="78"/>
      <c r="H18" s="75"/>
      <c r="I18" s="79"/>
      <c r="J18" s="79"/>
      <c r="K18" s="79"/>
      <c r="L18" s="75"/>
      <c r="M18" s="79"/>
      <c r="N18" s="79"/>
      <c r="O18" s="79"/>
      <c r="R18" s="79"/>
      <c r="S18" s="80"/>
      <c r="V18" s="81"/>
      <c r="W18" s="80"/>
    </row>
    <row r="19" spans="1:23" x14ac:dyDescent="0.25">
      <c r="A19" s="76"/>
      <c r="B19" s="77"/>
      <c r="C19" s="80"/>
      <c r="D19" s="80"/>
      <c r="E19" s="78"/>
      <c r="F19" s="78"/>
      <c r="G19" s="78"/>
      <c r="H19" s="75"/>
      <c r="I19" s="79"/>
      <c r="J19" s="79"/>
      <c r="K19" s="79"/>
      <c r="L19" s="75"/>
      <c r="M19" s="79"/>
      <c r="N19" s="79"/>
      <c r="O19" s="79"/>
      <c r="R19" s="79"/>
      <c r="S19" s="80"/>
      <c r="V19" s="81"/>
      <c r="W19" s="80"/>
    </row>
    <row r="20" spans="1:23" x14ac:dyDescent="0.25">
      <c r="A20" s="76"/>
      <c r="B20" s="77"/>
      <c r="C20" s="80"/>
      <c r="D20" s="80"/>
      <c r="E20" s="78"/>
      <c r="F20" s="78"/>
      <c r="G20" s="78"/>
      <c r="H20" s="75"/>
      <c r="I20" s="79"/>
      <c r="J20" s="79"/>
      <c r="K20" s="79"/>
      <c r="L20" s="75"/>
      <c r="M20" s="79"/>
      <c r="N20" s="79"/>
      <c r="O20" s="79"/>
      <c r="R20" s="79"/>
      <c r="S20" s="80"/>
      <c r="V20" s="81"/>
      <c r="W20" s="80"/>
    </row>
    <row r="21" spans="1:23" x14ac:dyDescent="0.25">
      <c r="A21" s="76"/>
      <c r="B21" s="77"/>
      <c r="C21" s="80"/>
      <c r="D21" s="80"/>
      <c r="E21" s="78"/>
      <c r="F21" s="78"/>
      <c r="G21" s="78"/>
      <c r="H21" s="75"/>
      <c r="I21" s="79"/>
      <c r="J21" s="79"/>
      <c r="K21" s="79"/>
      <c r="L21" s="75"/>
      <c r="M21" s="79"/>
      <c r="N21" s="79"/>
      <c r="O21" s="79"/>
      <c r="R21" s="79"/>
      <c r="S21" s="80"/>
      <c r="V21" s="81"/>
      <c r="W21" s="80"/>
    </row>
    <row r="22" spans="1:23" x14ac:dyDescent="0.25">
      <c r="A22" s="76"/>
      <c r="B22" s="77"/>
      <c r="C22" s="80"/>
      <c r="D22" s="80"/>
      <c r="E22" s="78"/>
      <c r="F22" s="78"/>
      <c r="G22" s="78"/>
      <c r="H22" s="75"/>
      <c r="I22" s="79"/>
      <c r="J22" s="79"/>
      <c r="K22" s="79"/>
      <c r="L22" s="75"/>
      <c r="M22" s="79"/>
      <c r="N22" s="79"/>
      <c r="O22" s="79"/>
      <c r="R22" s="79"/>
      <c r="S22" s="80"/>
      <c r="V22" s="81"/>
      <c r="W22" s="80"/>
    </row>
    <row r="23" spans="1:23" x14ac:dyDescent="0.25">
      <c r="A23" s="76"/>
      <c r="B23" s="77"/>
      <c r="C23" s="80"/>
      <c r="D23" s="80"/>
      <c r="E23" s="78"/>
      <c r="F23" s="78"/>
      <c r="G23" s="78"/>
      <c r="H23" s="75"/>
      <c r="I23" s="79"/>
      <c r="J23" s="79"/>
      <c r="K23" s="79"/>
      <c r="L23" s="75"/>
      <c r="M23" s="79"/>
      <c r="N23" s="79"/>
      <c r="O23" s="79"/>
      <c r="R23" s="79"/>
      <c r="S23" s="80"/>
      <c r="V23" s="81"/>
      <c r="W23" s="80"/>
    </row>
    <row r="24" spans="1:23" x14ac:dyDescent="0.25">
      <c r="A24" s="76"/>
      <c r="B24" s="77"/>
      <c r="C24" s="80"/>
      <c r="D24" s="80"/>
      <c r="E24" s="78"/>
      <c r="F24" s="78"/>
      <c r="G24" s="78"/>
      <c r="H24" s="75"/>
      <c r="I24" s="79"/>
      <c r="J24" s="79"/>
      <c r="K24" s="79"/>
      <c r="L24" s="75"/>
      <c r="M24" s="79"/>
      <c r="N24" s="79"/>
      <c r="O24" s="79"/>
      <c r="R24" s="79"/>
      <c r="S24" s="80"/>
      <c r="V24" s="81"/>
      <c r="W24" s="80"/>
    </row>
    <row r="25" spans="1:23" x14ac:dyDescent="0.25">
      <c r="A25" s="76"/>
      <c r="B25" s="77"/>
      <c r="C25" s="80"/>
      <c r="D25" s="80"/>
      <c r="E25" s="78"/>
      <c r="F25" s="78"/>
      <c r="G25" s="78"/>
      <c r="H25" s="75"/>
      <c r="I25" s="79"/>
      <c r="J25" s="79"/>
      <c r="K25" s="79"/>
      <c r="L25" s="75"/>
      <c r="M25" s="79"/>
      <c r="N25" s="79"/>
      <c r="O25" s="79"/>
      <c r="R25" s="79"/>
      <c r="S25" s="80"/>
      <c r="V25" s="81"/>
      <c r="W25" s="80"/>
    </row>
    <row r="26" spans="1:23" x14ac:dyDescent="0.25">
      <c r="A26" s="76"/>
      <c r="B26" s="77"/>
      <c r="C26" s="80"/>
      <c r="D26" s="80"/>
      <c r="E26" s="78"/>
      <c r="F26" s="78"/>
      <c r="G26" s="78"/>
      <c r="H26" s="75"/>
      <c r="I26" s="79"/>
      <c r="J26" s="79"/>
      <c r="K26" s="79"/>
      <c r="L26" s="75"/>
      <c r="M26" s="79"/>
      <c r="N26" s="79"/>
      <c r="O26" s="79"/>
      <c r="R26" s="79"/>
      <c r="S26" s="80"/>
      <c r="V26" s="81"/>
      <c r="W26" s="80"/>
    </row>
    <row r="27" spans="1:23" x14ac:dyDescent="0.25">
      <c r="A27" s="76"/>
      <c r="B27" s="77"/>
      <c r="C27" s="80"/>
      <c r="D27" s="80"/>
      <c r="E27" s="78"/>
      <c r="F27" s="78"/>
      <c r="G27" s="78"/>
      <c r="H27" s="75"/>
      <c r="I27" s="79"/>
      <c r="J27" s="79"/>
      <c r="K27" s="79"/>
      <c r="L27" s="75"/>
      <c r="M27" s="79"/>
      <c r="N27" s="79"/>
      <c r="O27" s="79"/>
      <c r="R27" s="79"/>
      <c r="S27" s="80"/>
      <c r="V27" s="81"/>
      <c r="W27" s="80"/>
    </row>
    <row r="28" spans="1:23" x14ac:dyDescent="0.25">
      <c r="A28" s="76"/>
      <c r="B28" s="77"/>
      <c r="C28" s="80"/>
      <c r="D28" s="80"/>
      <c r="E28" s="78"/>
      <c r="F28" s="78"/>
      <c r="G28" s="78"/>
      <c r="H28" s="75"/>
      <c r="I28" s="79"/>
      <c r="J28" s="79"/>
      <c r="K28" s="79"/>
      <c r="L28" s="75"/>
      <c r="M28" s="79"/>
      <c r="N28" s="79"/>
      <c r="O28" s="79"/>
      <c r="R28" s="79"/>
      <c r="S28" s="80"/>
      <c r="V28" s="81"/>
      <c r="W28" s="80"/>
    </row>
    <row r="29" spans="1:23" x14ac:dyDescent="0.25">
      <c r="A29" s="76"/>
      <c r="B29" s="77"/>
      <c r="C29" s="80"/>
      <c r="D29" s="80"/>
      <c r="E29" s="78"/>
      <c r="F29" s="78"/>
      <c r="G29" s="78"/>
      <c r="H29" s="75"/>
      <c r="I29" s="79"/>
      <c r="J29" s="79"/>
      <c r="K29" s="79"/>
      <c r="L29" s="75"/>
      <c r="M29" s="79"/>
      <c r="N29" s="79"/>
      <c r="O29" s="79"/>
      <c r="R29" s="79"/>
      <c r="S29" s="80"/>
      <c r="V29" s="81"/>
      <c r="W29" s="80"/>
    </row>
    <row r="30" spans="1:23" x14ac:dyDescent="0.25">
      <c r="A30" s="76"/>
      <c r="B30" s="77"/>
      <c r="C30" s="80"/>
      <c r="D30" s="80"/>
      <c r="E30" s="78"/>
      <c r="F30" s="78"/>
      <c r="G30" s="78"/>
      <c r="H30" s="75"/>
      <c r="I30" s="79"/>
      <c r="J30" s="79"/>
      <c r="K30" s="79"/>
      <c r="L30" s="75"/>
      <c r="M30" s="79"/>
      <c r="N30" s="79"/>
      <c r="O30" s="79"/>
      <c r="R30" s="79"/>
      <c r="S30" s="80"/>
      <c r="V30" s="81"/>
      <c r="W30" s="80"/>
    </row>
    <row r="31" spans="1:23" x14ac:dyDescent="0.25">
      <c r="A31" s="76"/>
      <c r="B31" s="77"/>
      <c r="C31" s="80"/>
      <c r="D31" s="80"/>
      <c r="E31" s="78"/>
      <c r="F31" s="78"/>
      <c r="G31" s="78"/>
      <c r="H31" s="75"/>
      <c r="I31" s="79"/>
      <c r="J31" s="79"/>
      <c r="K31" s="79"/>
      <c r="L31" s="75"/>
      <c r="M31" s="79"/>
      <c r="N31" s="79"/>
      <c r="O31" s="79"/>
      <c r="R31" s="79"/>
      <c r="S31" s="80"/>
      <c r="V31" s="81"/>
      <c r="W31" s="80"/>
    </row>
    <row r="32" spans="1:23" x14ac:dyDescent="0.25">
      <c r="A32" s="76"/>
      <c r="B32" s="77"/>
      <c r="C32" s="80"/>
      <c r="D32" s="80"/>
      <c r="E32" s="78"/>
      <c r="F32" s="78"/>
      <c r="G32" s="78"/>
      <c r="H32" s="75"/>
      <c r="I32" s="79"/>
      <c r="J32" s="79"/>
      <c r="K32" s="79"/>
      <c r="L32" s="75"/>
      <c r="M32" s="79"/>
      <c r="N32" s="79"/>
      <c r="O32" s="79"/>
      <c r="R32" s="79"/>
      <c r="S32" s="80"/>
      <c r="V32" s="81"/>
      <c r="W32" s="80"/>
    </row>
    <row r="33" spans="1:23" x14ac:dyDescent="0.25">
      <c r="A33" s="76"/>
      <c r="B33" s="77"/>
      <c r="C33" s="80"/>
      <c r="D33" s="80"/>
      <c r="E33" s="78"/>
      <c r="F33" s="78"/>
      <c r="G33" s="78"/>
      <c r="H33" s="75"/>
      <c r="I33" s="79"/>
      <c r="J33" s="79"/>
      <c r="K33" s="79"/>
      <c r="L33" s="75"/>
      <c r="M33" s="79"/>
      <c r="N33" s="79"/>
      <c r="O33" s="79"/>
      <c r="R33" s="79"/>
      <c r="S33" s="80"/>
      <c r="V33" s="81"/>
      <c r="W33" s="80"/>
    </row>
    <row r="34" spans="1:23" x14ac:dyDescent="0.25">
      <c r="A34" s="76"/>
      <c r="B34" s="77"/>
      <c r="C34" s="80"/>
      <c r="D34" s="80"/>
      <c r="E34" s="78"/>
      <c r="F34" s="78"/>
      <c r="G34" s="78"/>
      <c r="H34" s="75"/>
      <c r="I34" s="79"/>
      <c r="J34" s="79"/>
      <c r="K34" s="79"/>
      <c r="L34" s="75"/>
      <c r="M34" s="79"/>
      <c r="N34" s="79"/>
      <c r="O34" s="79"/>
      <c r="R34" s="79"/>
      <c r="S34" s="80"/>
      <c r="V34" s="81"/>
      <c r="W34" s="80"/>
    </row>
    <row r="35" spans="1:23" x14ac:dyDescent="0.25">
      <c r="A35" s="76"/>
      <c r="B35" s="77"/>
      <c r="C35" s="80"/>
      <c r="D35" s="80"/>
      <c r="E35" s="78"/>
      <c r="F35" s="78"/>
      <c r="G35" s="78"/>
      <c r="H35" s="75"/>
      <c r="I35" s="79"/>
      <c r="J35" s="79"/>
      <c r="K35" s="79"/>
      <c r="L35" s="75"/>
      <c r="M35" s="79"/>
      <c r="N35" s="79"/>
      <c r="O35" s="79"/>
      <c r="R35" s="79"/>
      <c r="S35" s="80"/>
      <c r="V35" s="81"/>
      <c r="W35" s="80"/>
    </row>
    <row r="36" spans="1:23" x14ac:dyDescent="0.25">
      <c r="A36" s="76"/>
      <c r="B36" s="77"/>
      <c r="C36" s="80"/>
      <c r="D36" s="80"/>
      <c r="E36" s="78"/>
      <c r="F36" s="78"/>
      <c r="G36" s="78"/>
      <c r="H36" s="75"/>
      <c r="I36" s="79"/>
      <c r="J36" s="79"/>
      <c r="K36" s="79"/>
      <c r="L36" s="75"/>
      <c r="M36" s="79"/>
      <c r="N36" s="79"/>
      <c r="O36" s="79"/>
      <c r="R36" s="79"/>
      <c r="S36" s="80"/>
      <c r="V36" s="81"/>
      <c r="W36" s="80"/>
    </row>
    <row r="37" spans="1:23" x14ac:dyDescent="0.25">
      <c r="A37" s="76"/>
      <c r="B37" s="77"/>
      <c r="C37" s="80"/>
      <c r="D37" s="80"/>
      <c r="E37" s="78"/>
      <c r="F37" s="78"/>
      <c r="G37" s="78"/>
      <c r="H37" s="75"/>
      <c r="I37" s="79"/>
      <c r="J37" s="79"/>
      <c r="K37" s="79"/>
      <c r="L37" s="75"/>
      <c r="M37" s="79"/>
      <c r="N37" s="79"/>
      <c r="O37" s="79"/>
      <c r="R37" s="79"/>
      <c r="S37" s="80"/>
      <c r="V37" s="81"/>
      <c r="W37" s="80"/>
    </row>
    <row r="38" spans="1:23" x14ac:dyDescent="0.25">
      <c r="A38" s="76"/>
      <c r="B38" s="77"/>
      <c r="C38" s="80"/>
      <c r="D38" s="80"/>
      <c r="E38" s="78"/>
      <c r="F38" s="78"/>
      <c r="G38" s="78"/>
      <c r="H38" s="75"/>
      <c r="I38" s="79"/>
      <c r="J38" s="79"/>
      <c r="K38" s="79"/>
      <c r="L38" s="75"/>
      <c r="M38" s="79"/>
      <c r="N38" s="79"/>
      <c r="O38" s="79"/>
      <c r="R38" s="79"/>
      <c r="S38" s="80"/>
      <c r="V38" s="81"/>
      <c r="W38" s="80"/>
    </row>
    <row r="39" spans="1:23" x14ac:dyDescent="0.25">
      <c r="A39" s="76"/>
      <c r="B39" s="77"/>
      <c r="C39" s="80"/>
      <c r="D39" s="80"/>
      <c r="E39" s="78"/>
      <c r="F39" s="78"/>
      <c r="G39" s="78"/>
      <c r="H39" s="75"/>
      <c r="I39" s="79"/>
      <c r="J39" s="79"/>
      <c r="K39" s="79"/>
      <c r="L39" s="75"/>
      <c r="M39" s="79"/>
      <c r="N39" s="79"/>
      <c r="O39" s="79"/>
      <c r="R39" s="79"/>
      <c r="S39" s="80"/>
      <c r="V39" s="81"/>
      <c r="W39" s="80"/>
    </row>
    <row r="40" spans="1:23" x14ac:dyDescent="0.25">
      <c r="A40" s="76"/>
      <c r="B40" s="77"/>
      <c r="C40" s="80"/>
      <c r="D40" s="80"/>
      <c r="E40" s="78"/>
      <c r="F40" s="78"/>
      <c r="G40" s="78"/>
      <c r="H40" s="75"/>
      <c r="I40" s="79"/>
      <c r="J40" s="79"/>
      <c r="K40" s="79"/>
      <c r="L40" s="75"/>
      <c r="M40" s="79"/>
      <c r="N40" s="79"/>
      <c r="O40" s="79"/>
      <c r="R40" s="79"/>
      <c r="S40" s="80"/>
      <c r="V40" s="81"/>
      <c r="W40" s="80"/>
    </row>
    <row r="41" spans="1:23" x14ac:dyDescent="0.25">
      <c r="A41" s="76"/>
      <c r="B41" s="77"/>
      <c r="C41" s="80"/>
      <c r="D41" s="80"/>
      <c r="E41" s="78"/>
      <c r="F41" s="78"/>
      <c r="G41" s="78"/>
      <c r="H41" s="75"/>
      <c r="I41" s="79"/>
      <c r="J41" s="79"/>
      <c r="K41" s="79"/>
      <c r="L41" s="75"/>
      <c r="M41" s="79"/>
      <c r="N41" s="79"/>
      <c r="O41" s="79"/>
      <c r="R41" s="79"/>
      <c r="S41" s="80"/>
      <c r="V41" s="81"/>
      <c r="W41" s="80"/>
    </row>
    <row r="42" spans="1:23" x14ac:dyDescent="0.25">
      <c r="A42" s="76"/>
      <c r="B42" s="77"/>
      <c r="C42" s="80"/>
      <c r="D42" s="80"/>
      <c r="E42" s="78"/>
      <c r="F42" s="78"/>
      <c r="G42" s="78"/>
      <c r="H42" s="75"/>
      <c r="I42" s="79"/>
      <c r="J42" s="79"/>
      <c r="K42" s="79"/>
      <c r="L42" s="75"/>
      <c r="M42" s="79"/>
      <c r="N42" s="79"/>
      <c r="O42" s="79"/>
      <c r="R42" s="79"/>
      <c r="S42" s="80"/>
      <c r="V42" s="81"/>
      <c r="W42" s="80"/>
    </row>
    <row r="43" spans="1:23" x14ac:dyDescent="0.25">
      <c r="A43" s="76"/>
      <c r="B43" s="77"/>
      <c r="C43" s="80"/>
      <c r="D43" s="80"/>
      <c r="E43" s="78"/>
      <c r="F43" s="78"/>
      <c r="G43" s="78"/>
      <c r="H43" s="75"/>
      <c r="I43" s="79"/>
      <c r="J43" s="79"/>
      <c r="K43" s="79"/>
      <c r="L43" s="75"/>
      <c r="M43" s="79"/>
      <c r="N43" s="79"/>
      <c r="O43" s="79"/>
      <c r="R43" s="79"/>
      <c r="S43" s="80"/>
      <c r="V43" s="81"/>
      <c r="W43" s="80"/>
    </row>
    <row r="44" spans="1:23" x14ac:dyDescent="0.25">
      <c r="A44" s="76"/>
      <c r="B44" s="77"/>
      <c r="C44" s="80"/>
      <c r="D44" s="80"/>
      <c r="E44" s="78"/>
      <c r="F44" s="78"/>
      <c r="G44" s="78"/>
      <c r="H44" s="75"/>
      <c r="I44" s="79"/>
      <c r="J44" s="79"/>
      <c r="K44" s="79"/>
      <c r="L44" s="75"/>
      <c r="M44" s="79"/>
      <c r="N44" s="79"/>
      <c r="O44" s="79"/>
      <c r="R44" s="79"/>
      <c r="S44" s="80"/>
      <c r="V44" s="81"/>
      <c r="W44" s="80"/>
    </row>
    <row r="45" spans="1:23" x14ac:dyDescent="0.25">
      <c r="A45" s="76"/>
      <c r="B45" s="77"/>
      <c r="C45" s="80"/>
      <c r="D45" s="80"/>
      <c r="E45" s="78"/>
      <c r="F45" s="78"/>
      <c r="G45" s="78"/>
      <c r="H45" s="75"/>
      <c r="I45" s="79"/>
      <c r="J45" s="79"/>
      <c r="K45" s="79"/>
      <c r="L45" s="75"/>
      <c r="M45" s="79"/>
      <c r="N45" s="79"/>
      <c r="O45" s="79"/>
      <c r="R45" s="79"/>
      <c r="S45" s="80"/>
      <c r="V45" s="81"/>
      <c r="W45" s="80"/>
    </row>
    <row r="46" spans="1:23" x14ac:dyDescent="0.25">
      <c r="A46" s="76"/>
      <c r="B46" s="77"/>
      <c r="C46" s="80"/>
      <c r="D46" s="80"/>
      <c r="E46" s="78"/>
      <c r="F46" s="78"/>
      <c r="G46" s="78"/>
      <c r="H46" s="75"/>
      <c r="I46" s="79"/>
      <c r="J46" s="79"/>
      <c r="K46" s="79"/>
      <c r="L46" s="75"/>
      <c r="M46" s="79"/>
      <c r="N46" s="79"/>
      <c r="O46" s="79"/>
      <c r="R46" s="79"/>
      <c r="S46" s="80"/>
      <c r="V46" s="81"/>
      <c r="W46" s="80"/>
    </row>
    <row r="47" spans="1:23" x14ac:dyDescent="0.25">
      <c r="A47" s="76"/>
      <c r="B47" s="77"/>
      <c r="C47" s="80"/>
      <c r="D47" s="80"/>
      <c r="E47" s="78"/>
      <c r="F47" s="78"/>
      <c r="G47" s="78"/>
      <c r="H47" s="75"/>
      <c r="I47" s="79"/>
      <c r="J47" s="79"/>
      <c r="K47" s="79"/>
      <c r="L47" s="75"/>
      <c r="M47" s="79"/>
      <c r="N47" s="79"/>
      <c r="O47" s="79"/>
      <c r="R47" s="79"/>
      <c r="S47" s="80"/>
      <c r="V47" s="81"/>
      <c r="W47" s="80"/>
    </row>
    <row r="48" spans="1:23" x14ac:dyDescent="0.25">
      <c r="A48" s="76"/>
      <c r="B48" s="77"/>
      <c r="C48" s="80"/>
      <c r="D48" s="80"/>
      <c r="E48" s="78"/>
      <c r="F48" s="78"/>
      <c r="G48" s="78"/>
      <c r="H48" s="75"/>
      <c r="I48" s="79"/>
      <c r="J48" s="79"/>
      <c r="K48" s="79"/>
      <c r="L48" s="75"/>
      <c r="M48" s="79"/>
      <c r="N48" s="79"/>
      <c r="O48" s="79"/>
      <c r="R48" s="79"/>
      <c r="S48" s="80"/>
      <c r="V48" s="81"/>
      <c r="W48" s="80"/>
    </row>
    <row r="49" spans="1:23" x14ac:dyDescent="0.25">
      <c r="A49" s="76"/>
      <c r="B49" s="77"/>
      <c r="C49" s="80"/>
      <c r="D49" s="80"/>
      <c r="E49" s="78"/>
      <c r="F49" s="78"/>
      <c r="G49" s="78"/>
      <c r="H49" s="75"/>
      <c r="I49" s="79"/>
      <c r="J49" s="79"/>
      <c r="K49" s="79"/>
      <c r="L49" s="75"/>
      <c r="M49" s="79"/>
      <c r="N49" s="79"/>
      <c r="O49" s="79"/>
      <c r="R49" s="79"/>
      <c r="S49" s="80"/>
      <c r="V49" s="81"/>
      <c r="W49" s="80"/>
    </row>
    <row r="50" spans="1:23" x14ac:dyDescent="0.25">
      <c r="A50" s="76"/>
      <c r="B50" s="77"/>
      <c r="C50" s="80"/>
      <c r="D50" s="80"/>
      <c r="E50" s="78"/>
      <c r="F50" s="78"/>
      <c r="G50" s="78"/>
      <c r="H50" s="75"/>
      <c r="I50" s="79"/>
      <c r="J50" s="79"/>
      <c r="K50" s="79"/>
      <c r="L50" s="75"/>
      <c r="M50" s="79"/>
      <c r="N50" s="79"/>
      <c r="O50" s="79"/>
      <c r="R50" s="79"/>
      <c r="S50" s="80"/>
      <c r="V50" s="81"/>
      <c r="W50" s="80"/>
    </row>
    <row r="51" spans="1:23" x14ac:dyDescent="0.25">
      <c r="A51" s="76"/>
      <c r="B51" s="77"/>
      <c r="C51" s="80"/>
      <c r="D51" s="80"/>
      <c r="E51" s="78"/>
      <c r="F51" s="78"/>
      <c r="G51" s="78"/>
      <c r="H51" s="75"/>
      <c r="I51" s="79"/>
      <c r="J51" s="79"/>
      <c r="K51" s="79"/>
      <c r="L51" s="75"/>
      <c r="M51" s="79"/>
      <c r="N51" s="79"/>
      <c r="O51" s="79"/>
      <c r="R51" s="79"/>
      <c r="S51" s="80"/>
      <c r="V51" s="81"/>
      <c r="W51" s="80"/>
    </row>
    <row r="52" spans="1:23" x14ac:dyDescent="0.25">
      <c r="A52" s="76"/>
      <c r="B52" s="77"/>
      <c r="C52" s="80"/>
      <c r="D52" s="80"/>
      <c r="E52" s="78"/>
      <c r="F52" s="78"/>
      <c r="G52" s="78"/>
      <c r="H52" s="75"/>
      <c r="I52" s="79"/>
      <c r="J52" s="79"/>
      <c r="K52" s="79"/>
      <c r="L52" s="75"/>
      <c r="M52" s="79"/>
      <c r="N52" s="79"/>
      <c r="O52" s="79"/>
      <c r="R52" s="79"/>
      <c r="S52" s="80"/>
      <c r="V52" s="81"/>
      <c r="W52" s="80"/>
    </row>
    <row r="53" spans="1:23" x14ac:dyDescent="0.25">
      <c r="A53" s="76"/>
      <c r="B53" s="77"/>
      <c r="C53" s="80"/>
      <c r="D53" s="80"/>
      <c r="E53" s="78"/>
      <c r="F53" s="78"/>
      <c r="G53" s="78"/>
      <c r="H53" s="75"/>
      <c r="I53" s="79"/>
      <c r="J53" s="79"/>
      <c r="K53" s="79"/>
      <c r="L53" s="75"/>
      <c r="M53" s="79"/>
      <c r="N53" s="79"/>
      <c r="O53" s="79"/>
      <c r="R53" s="79"/>
      <c r="S53" s="80"/>
      <c r="V53" s="81"/>
      <c r="W53" s="80"/>
    </row>
    <row r="54" spans="1:23" x14ac:dyDescent="0.25">
      <c r="A54" s="76"/>
      <c r="B54" s="77"/>
      <c r="C54" s="80"/>
      <c r="D54" s="80"/>
      <c r="E54" s="78"/>
      <c r="F54" s="78"/>
      <c r="G54" s="78"/>
      <c r="H54" s="75"/>
      <c r="I54" s="79"/>
      <c r="J54" s="79"/>
      <c r="K54" s="79"/>
      <c r="L54" s="75"/>
      <c r="M54" s="79"/>
      <c r="N54" s="79"/>
      <c r="O54" s="79"/>
      <c r="R54" s="79"/>
      <c r="S54" s="80"/>
      <c r="V54" s="81"/>
      <c r="W54" s="80"/>
    </row>
    <row r="55" spans="1:23" x14ac:dyDescent="0.25">
      <c r="A55" s="76"/>
      <c r="B55" s="77"/>
      <c r="C55" s="80"/>
      <c r="D55" s="80"/>
      <c r="E55" s="78"/>
      <c r="F55" s="78"/>
      <c r="G55" s="78"/>
      <c r="H55" s="75"/>
      <c r="I55" s="79"/>
      <c r="J55" s="79"/>
      <c r="K55" s="79"/>
      <c r="L55" s="75"/>
      <c r="M55" s="79"/>
      <c r="N55" s="79"/>
      <c r="O55" s="79"/>
      <c r="R55" s="79"/>
      <c r="S55" s="80"/>
      <c r="V55" s="81"/>
      <c r="W55" s="80"/>
    </row>
    <row r="56" spans="1:23" x14ac:dyDescent="0.25">
      <c r="A56" s="76"/>
      <c r="B56" s="77"/>
      <c r="C56" s="80"/>
      <c r="D56" s="80"/>
      <c r="E56" s="78"/>
      <c r="F56" s="78"/>
      <c r="G56" s="78"/>
      <c r="H56" s="75"/>
      <c r="I56" s="79"/>
      <c r="J56" s="79"/>
      <c r="K56" s="79"/>
      <c r="L56" s="75"/>
      <c r="M56" s="79"/>
      <c r="N56" s="79"/>
      <c r="O56" s="79"/>
      <c r="R56" s="79"/>
      <c r="S56" s="80"/>
      <c r="V56" s="81"/>
      <c r="W56" s="80"/>
    </row>
    <row r="57" spans="1:23" x14ac:dyDescent="0.25">
      <c r="A57" s="76"/>
      <c r="B57" s="77"/>
      <c r="C57" s="80"/>
      <c r="D57" s="80"/>
      <c r="E57" s="78"/>
      <c r="F57" s="78"/>
      <c r="G57" s="78"/>
      <c r="H57" s="75"/>
      <c r="I57" s="79"/>
      <c r="J57" s="79"/>
      <c r="K57" s="79"/>
      <c r="L57" s="75"/>
      <c r="M57" s="79"/>
      <c r="N57" s="79"/>
      <c r="O57" s="79"/>
      <c r="R57" s="79"/>
      <c r="S57" s="80"/>
      <c r="V57" s="81"/>
      <c r="W57" s="80"/>
    </row>
    <row r="58" spans="1:23" x14ac:dyDescent="0.25">
      <c r="A58" s="76"/>
      <c r="B58" s="77"/>
      <c r="C58" s="80"/>
      <c r="D58" s="80"/>
      <c r="E58" s="78"/>
      <c r="F58" s="78"/>
      <c r="G58" s="78"/>
      <c r="H58" s="75"/>
      <c r="I58" s="79"/>
      <c r="J58" s="79"/>
      <c r="K58" s="79"/>
      <c r="L58" s="75"/>
      <c r="M58" s="79"/>
      <c r="N58" s="79"/>
      <c r="O58" s="79"/>
      <c r="R58" s="79"/>
      <c r="S58" s="80"/>
      <c r="V58" s="81"/>
      <c r="W58" s="80"/>
    </row>
    <row r="59" spans="1:23" x14ac:dyDescent="0.25">
      <c r="A59" s="76"/>
      <c r="B59" s="77"/>
      <c r="C59" s="80"/>
      <c r="D59" s="80"/>
      <c r="E59" s="78"/>
      <c r="F59" s="78"/>
      <c r="G59" s="78"/>
      <c r="H59" s="75"/>
      <c r="I59" s="79"/>
      <c r="J59" s="79"/>
      <c r="K59" s="79"/>
      <c r="L59" s="75"/>
      <c r="M59" s="79"/>
      <c r="N59" s="79"/>
      <c r="O59" s="79"/>
      <c r="R59" s="79"/>
      <c r="S59" s="80"/>
      <c r="V59" s="81"/>
      <c r="W59" s="80"/>
    </row>
    <row r="60" spans="1:23" x14ac:dyDescent="0.25">
      <c r="A60" s="76"/>
      <c r="B60" s="77"/>
      <c r="C60" s="80"/>
      <c r="D60" s="80"/>
      <c r="E60" s="78"/>
      <c r="F60" s="78"/>
      <c r="G60" s="78"/>
      <c r="H60" s="75"/>
      <c r="I60" s="79"/>
      <c r="J60" s="79"/>
      <c r="K60" s="79"/>
      <c r="L60" s="75"/>
      <c r="M60" s="79"/>
      <c r="N60" s="79"/>
      <c r="O60" s="79"/>
      <c r="R60" s="79"/>
      <c r="S60" s="80"/>
      <c r="V60" s="81"/>
      <c r="W60" s="80"/>
    </row>
    <row r="61" spans="1:23" x14ac:dyDescent="0.25">
      <c r="A61" s="76"/>
      <c r="B61" s="77"/>
      <c r="C61" s="80"/>
      <c r="D61" s="80"/>
      <c r="E61" s="78"/>
      <c r="F61" s="78"/>
      <c r="G61" s="78"/>
      <c r="H61" s="75"/>
      <c r="I61" s="79"/>
      <c r="J61" s="79"/>
      <c r="K61" s="79"/>
      <c r="L61" s="75"/>
      <c r="M61" s="79"/>
      <c r="N61" s="79"/>
      <c r="O61" s="79"/>
      <c r="R61" s="79"/>
      <c r="S61" s="80"/>
      <c r="V61" s="81"/>
      <c r="W61" s="80"/>
    </row>
    <row r="62" spans="1:23" x14ac:dyDescent="0.25">
      <c r="A62" s="76"/>
      <c r="B62" s="77"/>
      <c r="C62" s="80"/>
      <c r="D62" s="80"/>
      <c r="E62" s="78"/>
      <c r="F62" s="78"/>
      <c r="G62" s="78"/>
      <c r="H62" s="75"/>
      <c r="I62" s="79"/>
      <c r="J62" s="79"/>
      <c r="K62" s="79"/>
      <c r="L62" s="75"/>
      <c r="M62" s="79"/>
      <c r="N62" s="79"/>
      <c r="O62" s="79"/>
      <c r="R62" s="79"/>
      <c r="S62" s="80"/>
      <c r="V62" s="81"/>
      <c r="W62" s="80"/>
    </row>
    <row r="63" spans="1:23" x14ac:dyDescent="0.25">
      <c r="A63" s="76"/>
      <c r="B63" s="77"/>
      <c r="C63" s="80"/>
      <c r="D63" s="80"/>
      <c r="E63" s="78"/>
      <c r="F63" s="78"/>
      <c r="G63" s="78"/>
      <c r="H63" s="75"/>
      <c r="I63" s="79"/>
      <c r="J63" s="79"/>
      <c r="K63" s="79"/>
      <c r="L63" s="75"/>
      <c r="M63" s="79"/>
      <c r="N63" s="79"/>
      <c r="O63" s="79"/>
      <c r="R63" s="79"/>
      <c r="S63" s="80"/>
      <c r="V63" s="81"/>
      <c r="W63" s="80"/>
    </row>
    <row r="64" spans="1:23" x14ac:dyDescent="0.25">
      <c r="A64" s="76"/>
      <c r="B64" s="77"/>
      <c r="C64" s="80"/>
      <c r="D64" s="80"/>
      <c r="E64" s="78"/>
      <c r="F64" s="78"/>
      <c r="G64" s="78"/>
      <c r="H64" s="75"/>
      <c r="I64" s="79"/>
      <c r="J64" s="79"/>
      <c r="K64" s="79"/>
      <c r="L64" s="75"/>
      <c r="M64" s="79"/>
      <c r="N64" s="79"/>
      <c r="O64" s="79"/>
      <c r="R64" s="79"/>
      <c r="S64" s="80"/>
      <c r="V64" s="81"/>
      <c r="W64" s="80"/>
    </row>
    <row r="65" spans="1:23" x14ac:dyDescent="0.25">
      <c r="A65" s="76"/>
      <c r="B65" s="77"/>
      <c r="C65" s="80"/>
      <c r="D65" s="80"/>
      <c r="E65" s="78"/>
      <c r="F65" s="78"/>
      <c r="G65" s="78"/>
      <c r="H65" s="75"/>
      <c r="I65" s="79"/>
      <c r="J65" s="79"/>
      <c r="K65" s="79"/>
      <c r="L65" s="75"/>
      <c r="M65" s="79"/>
      <c r="N65" s="79"/>
      <c r="O65" s="79"/>
      <c r="R65" s="79"/>
      <c r="S65" s="80"/>
      <c r="V65" s="81"/>
      <c r="W65" s="80"/>
    </row>
    <row r="66" spans="1:23" x14ac:dyDescent="0.25">
      <c r="A66" s="76"/>
      <c r="B66" s="77"/>
      <c r="C66" s="80"/>
      <c r="D66" s="80"/>
      <c r="E66" s="78"/>
      <c r="F66" s="78"/>
      <c r="G66" s="78"/>
      <c r="H66" s="75"/>
      <c r="I66" s="79"/>
      <c r="J66" s="79"/>
      <c r="K66" s="79"/>
      <c r="L66" s="75"/>
      <c r="M66" s="79"/>
      <c r="N66" s="79"/>
      <c r="O66" s="79"/>
      <c r="R66" s="79"/>
      <c r="S66" s="80"/>
      <c r="V66" s="81"/>
      <c r="W66" s="80"/>
    </row>
    <row r="67" spans="1:23" x14ac:dyDescent="0.25">
      <c r="A67" s="76"/>
      <c r="B67" s="77"/>
      <c r="C67" s="80"/>
      <c r="D67" s="80"/>
      <c r="E67" s="78"/>
      <c r="F67" s="78"/>
      <c r="G67" s="78"/>
      <c r="H67" s="75"/>
      <c r="I67" s="79"/>
      <c r="J67" s="79"/>
      <c r="K67" s="79"/>
      <c r="L67" s="75"/>
      <c r="M67" s="79"/>
      <c r="N67" s="79"/>
      <c r="O67" s="79"/>
      <c r="R67" s="79"/>
      <c r="S67" s="80"/>
      <c r="V67" s="81"/>
      <c r="W67" s="80"/>
    </row>
    <row r="68" spans="1:23" x14ac:dyDescent="0.25">
      <c r="A68" s="76"/>
      <c r="B68" s="77"/>
      <c r="C68" s="80"/>
      <c r="D68" s="80"/>
      <c r="E68" s="78"/>
      <c r="F68" s="78"/>
      <c r="G68" s="78"/>
      <c r="H68" s="75"/>
      <c r="I68" s="79"/>
      <c r="J68" s="79"/>
      <c r="K68" s="79"/>
      <c r="L68" s="75"/>
      <c r="M68" s="79"/>
      <c r="N68" s="79"/>
      <c r="O68" s="79"/>
      <c r="R68" s="79"/>
      <c r="S68" s="80"/>
      <c r="V68" s="81"/>
      <c r="W68" s="80"/>
    </row>
    <row r="69" spans="1:23" x14ac:dyDescent="0.25">
      <c r="A69" s="76"/>
      <c r="B69" s="77"/>
      <c r="C69" s="80"/>
      <c r="D69" s="80"/>
      <c r="E69" s="78"/>
      <c r="F69" s="78"/>
      <c r="G69" s="78"/>
      <c r="H69" s="75"/>
      <c r="I69" s="79"/>
      <c r="J69" s="79"/>
      <c r="K69" s="79"/>
      <c r="L69" s="75"/>
      <c r="M69" s="79"/>
      <c r="N69" s="79"/>
      <c r="O69" s="79"/>
      <c r="R69" s="79"/>
      <c r="S69" s="80"/>
      <c r="V69" s="81"/>
      <c r="W69" s="80"/>
    </row>
    <row r="70" spans="1:23" x14ac:dyDescent="0.25">
      <c r="A70" s="76"/>
      <c r="B70" s="77"/>
      <c r="C70" s="80"/>
      <c r="D70" s="80"/>
      <c r="E70" s="78"/>
      <c r="F70" s="78"/>
      <c r="G70" s="78"/>
      <c r="H70" s="75"/>
      <c r="I70" s="79"/>
      <c r="J70" s="79"/>
      <c r="K70" s="79"/>
      <c r="L70" s="75"/>
      <c r="M70" s="79"/>
      <c r="N70" s="79"/>
      <c r="O70" s="79"/>
      <c r="R70" s="79"/>
      <c r="S70" s="80"/>
      <c r="V70" s="81"/>
      <c r="W70" s="80"/>
    </row>
    <row r="71" spans="1:23" x14ac:dyDescent="0.25">
      <c r="A71" s="76"/>
      <c r="B71" s="77"/>
      <c r="C71" s="80"/>
      <c r="D71" s="80"/>
      <c r="E71" s="78"/>
      <c r="F71" s="78"/>
      <c r="G71" s="78"/>
      <c r="H71" s="75"/>
      <c r="I71" s="79"/>
      <c r="J71" s="79"/>
      <c r="K71" s="79"/>
      <c r="L71" s="75"/>
      <c r="M71" s="79"/>
      <c r="N71" s="79"/>
      <c r="O71" s="79"/>
      <c r="R71" s="79"/>
      <c r="S71" s="80"/>
      <c r="V71" s="81"/>
      <c r="W71" s="80"/>
    </row>
    <row r="72" spans="1:23" x14ac:dyDescent="0.25">
      <c r="A72" s="76"/>
      <c r="B72" s="77"/>
      <c r="C72" s="80"/>
      <c r="D72" s="80"/>
      <c r="E72" s="78"/>
      <c r="F72" s="78"/>
      <c r="G72" s="78"/>
      <c r="H72" s="75"/>
      <c r="I72" s="79"/>
      <c r="J72" s="79"/>
      <c r="K72" s="79"/>
      <c r="L72" s="75"/>
      <c r="M72" s="79"/>
      <c r="N72" s="79"/>
      <c r="O72" s="79"/>
      <c r="R72" s="79"/>
      <c r="S72" s="80"/>
      <c r="V72" s="81"/>
      <c r="W72" s="80"/>
    </row>
    <row r="73" spans="1:23" x14ac:dyDescent="0.25">
      <c r="A73" s="76"/>
      <c r="B73" s="77"/>
      <c r="C73" s="80"/>
      <c r="D73" s="80"/>
      <c r="E73" s="78"/>
      <c r="F73" s="78"/>
      <c r="G73" s="78"/>
      <c r="H73" s="75"/>
      <c r="I73" s="79"/>
      <c r="J73" s="79"/>
      <c r="K73" s="79"/>
      <c r="L73" s="75"/>
      <c r="M73" s="79"/>
      <c r="N73" s="79"/>
      <c r="O73" s="79"/>
      <c r="R73" s="79"/>
      <c r="S73" s="80"/>
      <c r="V73" s="81"/>
      <c r="W73" s="80"/>
    </row>
    <row r="74" spans="1:23" x14ac:dyDescent="0.25">
      <c r="A74" s="76"/>
      <c r="B74" s="77"/>
      <c r="C74" s="80"/>
      <c r="D74" s="80"/>
      <c r="E74" s="78"/>
      <c r="F74" s="78"/>
      <c r="G74" s="78"/>
      <c r="H74" s="75"/>
      <c r="I74" s="79"/>
      <c r="J74" s="79"/>
      <c r="K74" s="79"/>
      <c r="L74" s="75"/>
      <c r="M74" s="79"/>
      <c r="N74" s="79"/>
      <c r="O74" s="79"/>
      <c r="R74" s="79"/>
      <c r="S74" s="80"/>
      <c r="V74" s="81"/>
      <c r="W74" s="80"/>
    </row>
    <row r="75" spans="1:23" x14ac:dyDescent="0.25">
      <c r="A75" s="76"/>
      <c r="B75" s="77"/>
      <c r="C75" s="80"/>
      <c r="D75" s="80"/>
      <c r="E75" s="78"/>
      <c r="F75" s="78"/>
      <c r="G75" s="78"/>
      <c r="H75" s="75"/>
      <c r="I75" s="79"/>
      <c r="J75" s="79"/>
      <c r="K75" s="79"/>
      <c r="L75" s="75"/>
      <c r="M75" s="79"/>
      <c r="N75" s="79"/>
      <c r="O75" s="79"/>
      <c r="R75" s="79"/>
      <c r="S75" s="80"/>
      <c r="V75" s="81"/>
      <c r="W75" s="80"/>
    </row>
    <row r="76" spans="1:23" x14ac:dyDescent="0.25">
      <c r="A76" s="76"/>
      <c r="B76" s="77"/>
      <c r="C76" s="80"/>
      <c r="D76" s="80"/>
      <c r="E76" s="78"/>
      <c r="F76" s="78"/>
      <c r="G76" s="78"/>
      <c r="H76" s="75"/>
      <c r="I76" s="79"/>
      <c r="J76" s="79"/>
      <c r="K76" s="79"/>
      <c r="L76" s="75"/>
      <c r="M76" s="79"/>
      <c r="N76" s="79"/>
      <c r="O76" s="79"/>
      <c r="R76" s="79"/>
      <c r="S76" s="80"/>
      <c r="V76" s="81"/>
      <c r="W76" s="80"/>
    </row>
    <row r="77" spans="1:23" x14ac:dyDescent="0.25">
      <c r="A77" s="76"/>
      <c r="B77" s="77"/>
      <c r="C77" s="80"/>
      <c r="D77" s="80"/>
      <c r="E77" s="78"/>
      <c r="F77" s="78"/>
      <c r="G77" s="78"/>
      <c r="H77" s="75"/>
      <c r="I77" s="79"/>
      <c r="J77" s="79"/>
      <c r="K77" s="79"/>
      <c r="L77" s="75"/>
      <c r="M77" s="79"/>
      <c r="N77" s="79"/>
      <c r="O77" s="79"/>
      <c r="R77" s="79"/>
      <c r="S77" s="80"/>
      <c r="V77" s="81"/>
      <c r="W77" s="80"/>
    </row>
    <row r="78" spans="1:23" x14ac:dyDescent="0.25">
      <c r="A78" s="76"/>
      <c r="B78" s="77"/>
      <c r="C78" s="80"/>
      <c r="D78" s="80"/>
      <c r="E78" s="78"/>
      <c r="F78" s="78"/>
      <c r="G78" s="78"/>
      <c r="H78" s="75"/>
      <c r="I78" s="79"/>
      <c r="J78" s="79"/>
      <c r="K78" s="79"/>
      <c r="L78" s="75"/>
      <c r="M78" s="79"/>
      <c r="N78" s="79"/>
      <c r="O78" s="79"/>
      <c r="R78" s="79"/>
      <c r="S78" s="80"/>
      <c r="V78" s="81"/>
      <c r="W78" s="80"/>
    </row>
    <row r="79" spans="1:23" x14ac:dyDescent="0.25">
      <c r="A79" s="76"/>
      <c r="B79" s="77"/>
      <c r="C79" s="80"/>
      <c r="D79" s="80"/>
      <c r="E79" s="78"/>
      <c r="F79" s="78"/>
      <c r="G79" s="78"/>
      <c r="H79" s="75"/>
      <c r="I79" s="79"/>
      <c r="J79" s="79"/>
      <c r="K79" s="79"/>
      <c r="L79" s="75"/>
      <c r="M79" s="79"/>
      <c r="N79" s="79"/>
      <c r="O79" s="79"/>
      <c r="R79" s="79"/>
      <c r="S79" s="80"/>
      <c r="V79" s="81"/>
      <c r="W79" s="80"/>
    </row>
    <row r="80" spans="1:23" x14ac:dyDescent="0.25">
      <c r="A80" s="76"/>
      <c r="B80" s="77"/>
      <c r="C80" s="80"/>
      <c r="D80" s="80"/>
      <c r="E80" s="78"/>
      <c r="F80" s="78"/>
      <c r="G80" s="78"/>
      <c r="H80" s="75"/>
      <c r="I80" s="79"/>
      <c r="J80" s="79"/>
      <c r="K80" s="79"/>
      <c r="L80" s="75"/>
      <c r="M80" s="79"/>
      <c r="N80" s="79"/>
      <c r="O80" s="79"/>
      <c r="R80" s="79"/>
      <c r="S80" s="80"/>
      <c r="V80" s="81"/>
      <c r="W80" s="80"/>
    </row>
    <row r="81" spans="1:23" x14ac:dyDescent="0.25">
      <c r="A81" s="76"/>
      <c r="B81" s="77"/>
      <c r="C81" s="80"/>
      <c r="D81" s="80"/>
      <c r="E81" s="78"/>
      <c r="F81" s="78"/>
      <c r="G81" s="78"/>
      <c r="H81" s="75"/>
      <c r="I81" s="79"/>
      <c r="J81" s="79"/>
      <c r="K81" s="79"/>
      <c r="L81" s="75"/>
      <c r="M81" s="79"/>
      <c r="N81" s="79"/>
      <c r="O81" s="79"/>
      <c r="R81" s="79"/>
      <c r="S81" s="80"/>
      <c r="V81" s="81"/>
      <c r="W81" s="80"/>
    </row>
    <row r="82" spans="1:23" x14ac:dyDescent="0.25">
      <c r="A82" s="76"/>
      <c r="B82" s="77"/>
      <c r="C82" s="80"/>
      <c r="D82" s="80"/>
      <c r="E82" s="78"/>
      <c r="F82" s="78"/>
      <c r="G82" s="78"/>
      <c r="H82" s="75"/>
      <c r="I82" s="79"/>
      <c r="J82" s="79"/>
      <c r="K82" s="79"/>
      <c r="L82" s="75"/>
      <c r="M82" s="79"/>
      <c r="N82" s="79"/>
      <c r="O82" s="79"/>
      <c r="R82" s="79"/>
      <c r="S82" s="80"/>
      <c r="V82" s="81"/>
      <c r="W82" s="80"/>
    </row>
    <row r="83" spans="1:23" x14ac:dyDescent="0.25">
      <c r="A83" s="76"/>
      <c r="B83" s="77"/>
      <c r="C83" s="80"/>
      <c r="D83" s="80"/>
      <c r="E83" s="78"/>
      <c r="F83" s="78"/>
      <c r="G83" s="78"/>
      <c r="H83" s="75"/>
      <c r="I83" s="79"/>
      <c r="J83" s="79"/>
      <c r="K83" s="79"/>
      <c r="L83" s="75"/>
      <c r="M83" s="79"/>
      <c r="N83" s="79"/>
      <c r="O83" s="79"/>
      <c r="R83" s="79"/>
      <c r="S83" s="80"/>
      <c r="V83" s="81"/>
      <c r="W83" s="80"/>
    </row>
    <row r="84" spans="1:23" x14ac:dyDescent="0.25">
      <c r="A84" s="76"/>
      <c r="B84" s="77"/>
      <c r="C84" s="80"/>
      <c r="D84" s="80"/>
      <c r="E84" s="78"/>
      <c r="F84" s="78"/>
      <c r="G84" s="78"/>
      <c r="H84" s="75"/>
      <c r="I84" s="79"/>
      <c r="J84" s="79"/>
      <c r="K84" s="79"/>
      <c r="L84" s="75"/>
      <c r="M84" s="79"/>
      <c r="N84" s="79"/>
      <c r="O84" s="79"/>
      <c r="R84" s="79"/>
      <c r="S84" s="80"/>
      <c r="V84" s="81"/>
      <c r="W84" s="80"/>
    </row>
    <row r="85" spans="1:23" x14ac:dyDescent="0.25">
      <c r="A85" s="76"/>
      <c r="B85" s="77"/>
      <c r="C85" s="80"/>
      <c r="D85" s="80"/>
      <c r="E85" s="78"/>
      <c r="F85" s="78"/>
      <c r="G85" s="78"/>
      <c r="H85" s="75"/>
      <c r="I85" s="79"/>
      <c r="J85" s="79"/>
      <c r="K85" s="79"/>
      <c r="L85" s="75"/>
      <c r="M85" s="79"/>
      <c r="N85" s="79"/>
      <c r="O85" s="79"/>
      <c r="R85" s="79"/>
      <c r="S85" s="80"/>
      <c r="V85" s="81"/>
      <c r="W85" s="80"/>
    </row>
    <row r="86" spans="1:23" x14ac:dyDescent="0.25">
      <c r="A86" s="76"/>
      <c r="B86" s="77"/>
      <c r="C86" s="80"/>
      <c r="D86" s="80"/>
      <c r="E86" s="78"/>
      <c r="F86" s="78"/>
      <c r="G86" s="78"/>
      <c r="H86" s="75"/>
      <c r="I86" s="79"/>
      <c r="J86" s="79"/>
      <c r="K86" s="79"/>
      <c r="L86" s="75"/>
      <c r="M86" s="79"/>
      <c r="N86" s="79"/>
      <c r="O86" s="79"/>
      <c r="R86" s="79"/>
      <c r="S86" s="80"/>
      <c r="V86" s="81"/>
      <c r="W86" s="80"/>
    </row>
    <row r="87" spans="1:23" x14ac:dyDescent="0.25">
      <c r="A87" s="76"/>
      <c r="B87" s="77"/>
      <c r="C87" s="80"/>
      <c r="D87" s="80"/>
      <c r="E87" s="78"/>
      <c r="F87" s="78"/>
      <c r="G87" s="78"/>
      <c r="H87" s="75"/>
      <c r="I87" s="79"/>
      <c r="J87" s="79"/>
      <c r="K87" s="79"/>
      <c r="L87" s="75"/>
      <c r="M87" s="79"/>
      <c r="N87" s="79"/>
      <c r="O87" s="79"/>
      <c r="R87" s="79"/>
      <c r="S87" s="80"/>
      <c r="V87" s="81"/>
      <c r="W87" s="80"/>
    </row>
    <row r="88" spans="1:23" x14ac:dyDescent="0.25">
      <c r="A88" s="76"/>
      <c r="B88" s="77"/>
      <c r="C88" s="80"/>
      <c r="D88" s="80"/>
      <c r="E88" s="78"/>
      <c r="F88" s="78"/>
      <c r="G88" s="78"/>
      <c r="H88" s="75"/>
      <c r="I88" s="79"/>
      <c r="J88" s="79"/>
      <c r="K88" s="79"/>
      <c r="L88" s="75"/>
      <c r="M88" s="79"/>
      <c r="N88" s="79"/>
      <c r="O88" s="79"/>
      <c r="R88" s="79"/>
      <c r="S88" s="80"/>
      <c r="V88" s="81"/>
      <c r="W88" s="80"/>
    </row>
    <row r="89" spans="1:23" x14ac:dyDescent="0.25">
      <c r="A89" s="76"/>
      <c r="B89" s="77"/>
      <c r="C89" s="80"/>
      <c r="D89" s="80"/>
      <c r="E89" s="78"/>
      <c r="F89" s="78"/>
      <c r="G89" s="78"/>
      <c r="H89" s="75"/>
      <c r="I89" s="79"/>
      <c r="J89" s="79"/>
      <c r="K89" s="79"/>
      <c r="L89" s="75"/>
      <c r="M89" s="79"/>
      <c r="N89" s="79"/>
      <c r="O89" s="79"/>
      <c r="R89" s="79"/>
      <c r="S89" s="80"/>
      <c r="V89" s="81"/>
      <c r="W89" s="80"/>
    </row>
    <row r="90" spans="1:23" x14ac:dyDescent="0.25">
      <c r="A90" s="76"/>
      <c r="B90" s="77"/>
      <c r="C90" s="80"/>
      <c r="D90" s="80"/>
      <c r="E90" s="78"/>
      <c r="F90" s="78"/>
      <c r="G90" s="78"/>
      <c r="H90" s="75"/>
      <c r="I90" s="79"/>
      <c r="J90" s="79"/>
      <c r="K90" s="79"/>
      <c r="L90" s="75"/>
      <c r="M90" s="79"/>
      <c r="N90" s="79"/>
      <c r="O90" s="79"/>
      <c r="R90" s="79"/>
      <c r="S90" s="80"/>
      <c r="V90" s="81"/>
      <c r="W90" s="80"/>
    </row>
    <row r="91" spans="1:23" x14ac:dyDescent="0.25">
      <c r="A91" s="76"/>
      <c r="B91" s="77"/>
      <c r="C91" s="80"/>
      <c r="D91" s="80"/>
      <c r="E91" s="78"/>
      <c r="F91" s="78"/>
      <c r="G91" s="78"/>
      <c r="H91" s="75"/>
      <c r="I91" s="79"/>
      <c r="J91" s="79"/>
      <c r="K91" s="79"/>
      <c r="L91" s="75"/>
      <c r="M91" s="79"/>
      <c r="N91" s="79"/>
      <c r="O91" s="79"/>
      <c r="R91" s="79"/>
      <c r="S91" s="80"/>
      <c r="V91" s="81"/>
      <c r="W91" s="80"/>
    </row>
    <row r="92" spans="1:23" x14ac:dyDescent="0.25">
      <c r="A92" s="76"/>
      <c r="B92" s="77"/>
      <c r="C92" s="80"/>
      <c r="D92" s="80"/>
      <c r="E92" s="78"/>
      <c r="F92" s="78"/>
      <c r="G92" s="78"/>
      <c r="H92" s="75"/>
      <c r="I92" s="79"/>
      <c r="J92" s="79"/>
      <c r="K92" s="79"/>
      <c r="L92" s="75"/>
      <c r="M92" s="79"/>
      <c r="N92" s="79"/>
      <c r="O92" s="79"/>
      <c r="R92" s="79"/>
      <c r="S92" s="80"/>
      <c r="V92" s="81"/>
      <c r="W92" s="80"/>
    </row>
    <row r="93" spans="1:23" x14ac:dyDescent="0.25">
      <c r="A93" s="76"/>
      <c r="B93" s="77"/>
      <c r="C93" s="80"/>
      <c r="D93" s="80"/>
      <c r="E93" s="78"/>
      <c r="F93" s="78"/>
      <c r="G93" s="78"/>
      <c r="H93" s="75"/>
      <c r="I93" s="79"/>
      <c r="J93" s="79"/>
      <c r="K93" s="79"/>
      <c r="L93" s="75"/>
      <c r="M93" s="79"/>
      <c r="N93" s="79"/>
      <c r="O93" s="79"/>
      <c r="R93" s="79"/>
      <c r="S93" s="80"/>
      <c r="V93" s="81"/>
      <c r="W93" s="80"/>
    </row>
    <row r="94" spans="1:23" x14ac:dyDescent="0.25">
      <c r="A94" s="76"/>
      <c r="B94" s="77"/>
      <c r="C94" s="80"/>
      <c r="D94" s="80"/>
      <c r="E94" s="78"/>
      <c r="F94" s="78"/>
      <c r="G94" s="78"/>
      <c r="H94" s="75"/>
      <c r="I94" s="79"/>
      <c r="J94" s="79"/>
      <c r="K94" s="79"/>
      <c r="L94" s="75"/>
      <c r="M94" s="79"/>
      <c r="N94" s="79"/>
      <c r="O94" s="79"/>
      <c r="R94" s="79"/>
      <c r="S94" s="80"/>
      <c r="V94" s="81"/>
      <c r="W94" s="80"/>
    </row>
    <row r="95" spans="1:23" x14ac:dyDescent="0.25">
      <c r="A95" s="76"/>
      <c r="B95" s="77"/>
      <c r="C95" s="80"/>
      <c r="D95" s="80"/>
      <c r="E95" s="78"/>
      <c r="F95" s="78"/>
      <c r="G95" s="78"/>
      <c r="H95" s="75"/>
      <c r="I95" s="79"/>
      <c r="J95" s="79"/>
      <c r="K95" s="79"/>
      <c r="L95" s="75"/>
      <c r="M95" s="79"/>
      <c r="N95" s="79"/>
      <c r="O95" s="79"/>
      <c r="R95" s="79"/>
      <c r="S95" s="80"/>
      <c r="V95" s="81"/>
      <c r="W95" s="80"/>
    </row>
    <row r="96" spans="1:23" x14ac:dyDescent="0.25">
      <c r="A96" s="76"/>
      <c r="B96" s="77"/>
      <c r="C96" s="80"/>
      <c r="D96" s="80"/>
      <c r="E96" s="78"/>
      <c r="F96" s="78"/>
      <c r="G96" s="78"/>
      <c r="H96" s="75"/>
      <c r="I96" s="79"/>
      <c r="J96" s="79"/>
      <c r="K96" s="79"/>
      <c r="L96" s="75"/>
      <c r="M96" s="79"/>
      <c r="N96" s="79"/>
      <c r="O96" s="79"/>
      <c r="R96" s="79"/>
      <c r="S96" s="80"/>
      <c r="V96" s="81"/>
      <c r="W96" s="80"/>
    </row>
    <row r="97" spans="1:23" x14ac:dyDescent="0.25">
      <c r="A97" s="76"/>
      <c r="B97" s="77"/>
      <c r="C97" s="80"/>
      <c r="D97" s="80"/>
      <c r="E97" s="78"/>
      <c r="F97" s="78"/>
      <c r="G97" s="78"/>
      <c r="H97" s="75"/>
      <c r="I97" s="79"/>
      <c r="J97" s="79"/>
      <c r="K97" s="79"/>
      <c r="L97" s="75"/>
      <c r="M97" s="79"/>
      <c r="N97" s="79"/>
      <c r="O97" s="79"/>
      <c r="R97" s="79"/>
      <c r="S97" s="80"/>
      <c r="V97" s="81"/>
      <c r="W97" s="80"/>
    </row>
    <row r="98" spans="1:23" x14ac:dyDescent="0.25">
      <c r="A98" s="76"/>
      <c r="B98" s="77"/>
      <c r="C98" s="80"/>
      <c r="D98" s="80"/>
      <c r="E98" s="78"/>
      <c r="F98" s="78"/>
      <c r="G98" s="78"/>
      <c r="H98" s="75"/>
      <c r="I98" s="79"/>
      <c r="J98" s="79"/>
      <c r="K98" s="79"/>
      <c r="L98" s="75"/>
      <c r="M98" s="79"/>
      <c r="N98" s="79"/>
      <c r="O98" s="79"/>
      <c r="R98" s="79"/>
      <c r="S98" s="80"/>
      <c r="V98" s="81"/>
      <c r="W98" s="80"/>
    </row>
    <row r="99" spans="1:23" x14ac:dyDescent="0.25">
      <c r="A99" s="76"/>
      <c r="B99" s="77"/>
      <c r="C99" s="80"/>
      <c r="D99" s="80"/>
      <c r="E99" s="78"/>
      <c r="F99" s="78"/>
      <c r="G99" s="78"/>
      <c r="H99" s="75"/>
      <c r="I99" s="79"/>
      <c r="J99" s="79"/>
      <c r="K99" s="79"/>
      <c r="L99" s="75"/>
      <c r="M99" s="79"/>
      <c r="N99" s="79"/>
      <c r="O99" s="79"/>
      <c r="R99" s="79"/>
      <c r="S99" s="80"/>
      <c r="V99" s="81"/>
      <c r="W99" s="80"/>
    </row>
    <row r="100" spans="1:23" x14ac:dyDescent="0.25">
      <c r="A100" s="76"/>
      <c r="B100" s="77"/>
      <c r="C100" s="80"/>
      <c r="D100" s="80"/>
      <c r="E100" s="78"/>
      <c r="F100" s="78"/>
      <c r="G100" s="78"/>
      <c r="H100" s="75"/>
      <c r="I100" s="79"/>
      <c r="J100" s="79"/>
      <c r="K100" s="79"/>
      <c r="L100" s="75"/>
      <c r="M100" s="79"/>
      <c r="N100" s="79"/>
      <c r="O100" s="79"/>
      <c r="R100" s="79"/>
      <c r="S100" s="80"/>
      <c r="V100" s="81"/>
      <c r="W100" s="80"/>
    </row>
    <row r="101" spans="1:23" x14ac:dyDescent="0.25">
      <c r="A101" s="76"/>
      <c r="B101" s="77"/>
      <c r="C101" s="80"/>
      <c r="D101" s="80"/>
      <c r="E101" s="78"/>
      <c r="F101" s="78"/>
      <c r="G101" s="78"/>
      <c r="H101" s="75"/>
      <c r="I101" s="79"/>
      <c r="J101" s="79"/>
      <c r="K101" s="79"/>
      <c r="L101" s="75"/>
      <c r="M101" s="79"/>
      <c r="N101" s="79"/>
      <c r="O101" s="79"/>
      <c r="R101" s="79"/>
      <c r="S101" s="80"/>
      <c r="V101" s="81"/>
      <c r="W101" s="80"/>
    </row>
    <row r="102" spans="1:23" x14ac:dyDescent="0.25">
      <c r="A102" s="76"/>
      <c r="B102" s="77"/>
      <c r="C102" s="80"/>
      <c r="D102" s="80"/>
      <c r="E102" s="78"/>
      <c r="F102" s="78"/>
      <c r="G102" s="78"/>
      <c r="H102" s="75"/>
      <c r="I102" s="79"/>
      <c r="J102" s="79"/>
      <c r="K102" s="79"/>
      <c r="L102" s="75"/>
      <c r="M102" s="79"/>
      <c r="N102" s="79"/>
      <c r="O102" s="79"/>
      <c r="R102" s="79"/>
      <c r="S102" s="80"/>
      <c r="V102" s="81"/>
      <c r="W102" s="80"/>
    </row>
    <row r="103" spans="1:23" x14ac:dyDescent="0.25">
      <c r="A103" s="76"/>
      <c r="B103" s="77"/>
      <c r="C103" s="80"/>
      <c r="D103" s="80"/>
      <c r="E103" s="78"/>
      <c r="F103" s="78"/>
      <c r="G103" s="78"/>
      <c r="H103" s="75"/>
      <c r="I103" s="79"/>
      <c r="J103" s="79"/>
      <c r="K103" s="79"/>
      <c r="L103" s="75"/>
      <c r="M103" s="79"/>
      <c r="N103" s="79"/>
      <c r="O103" s="79"/>
      <c r="R103" s="79"/>
      <c r="S103" s="80"/>
      <c r="V103" s="81"/>
      <c r="W103" s="80"/>
    </row>
    <row r="104" spans="1:23" x14ac:dyDescent="0.25">
      <c r="A104" s="76"/>
      <c r="B104" s="77"/>
      <c r="C104" s="80"/>
      <c r="D104" s="80"/>
      <c r="E104" s="78"/>
      <c r="F104" s="78"/>
      <c r="G104" s="78"/>
      <c r="H104" s="75"/>
      <c r="I104" s="79"/>
      <c r="J104" s="79"/>
      <c r="K104" s="79"/>
      <c r="L104" s="75"/>
      <c r="M104" s="79"/>
      <c r="N104" s="79"/>
      <c r="O104" s="79"/>
      <c r="R104" s="79"/>
      <c r="S104" s="80"/>
      <c r="V104" s="81"/>
      <c r="W104" s="80"/>
    </row>
    <row r="105" spans="1:23" x14ac:dyDescent="0.25">
      <c r="A105" s="76"/>
      <c r="B105" s="77"/>
      <c r="C105" s="80"/>
      <c r="D105" s="80"/>
      <c r="E105" s="78"/>
      <c r="F105" s="78"/>
      <c r="G105" s="78"/>
      <c r="H105" s="75"/>
      <c r="I105" s="79"/>
      <c r="J105" s="79"/>
      <c r="K105" s="79"/>
      <c r="L105" s="75"/>
      <c r="M105" s="79"/>
      <c r="N105" s="79"/>
      <c r="O105" s="79"/>
      <c r="R105" s="79"/>
      <c r="S105" s="80"/>
      <c r="V105" s="81"/>
      <c r="W105" s="80"/>
    </row>
    <row r="106" spans="1:23" x14ac:dyDescent="0.25">
      <c r="A106" s="76"/>
      <c r="B106" s="77"/>
      <c r="C106" s="80"/>
      <c r="D106" s="80"/>
      <c r="E106" s="78"/>
      <c r="F106" s="78"/>
      <c r="G106" s="78"/>
      <c r="H106" s="75"/>
      <c r="I106" s="79"/>
      <c r="J106" s="79"/>
      <c r="K106" s="79"/>
      <c r="L106" s="75"/>
      <c r="M106" s="79"/>
      <c r="N106" s="79"/>
      <c r="O106" s="79"/>
      <c r="R106" s="79"/>
      <c r="S106" s="80"/>
      <c r="V106" s="81"/>
      <c r="W106" s="80"/>
    </row>
    <row r="107" spans="1:23" x14ac:dyDescent="0.25">
      <c r="A107" s="76"/>
      <c r="B107" s="77"/>
      <c r="C107" s="80"/>
      <c r="D107" s="80"/>
      <c r="E107" s="78"/>
      <c r="F107" s="78"/>
      <c r="G107" s="78"/>
      <c r="H107" s="75"/>
      <c r="I107" s="79"/>
      <c r="J107" s="79"/>
      <c r="K107" s="79"/>
      <c r="L107" s="75"/>
      <c r="M107" s="79"/>
      <c r="N107" s="79"/>
      <c r="O107" s="79"/>
      <c r="R107" s="79"/>
      <c r="S107" s="80"/>
      <c r="V107" s="81"/>
      <c r="W107" s="80"/>
    </row>
    <row r="108" spans="1:23" x14ac:dyDescent="0.25">
      <c r="A108" s="76"/>
      <c r="B108" s="77"/>
      <c r="C108" s="80"/>
      <c r="D108" s="80"/>
      <c r="E108" s="78"/>
      <c r="F108" s="78"/>
      <c r="G108" s="78"/>
      <c r="H108" s="75"/>
      <c r="I108" s="79"/>
      <c r="J108" s="79"/>
      <c r="K108" s="79"/>
      <c r="L108" s="75"/>
      <c r="M108" s="79"/>
      <c r="N108" s="79"/>
      <c r="O108" s="79"/>
      <c r="R108" s="79"/>
      <c r="S108" s="80"/>
      <c r="V108" s="81"/>
      <c r="W108" s="80"/>
    </row>
    <row r="109" spans="1:23" x14ac:dyDescent="0.25">
      <c r="A109" s="76"/>
      <c r="B109" s="77"/>
      <c r="C109" s="80"/>
      <c r="D109" s="80"/>
      <c r="E109" s="78"/>
      <c r="F109" s="78"/>
      <c r="G109" s="78"/>
      <c r="H109" s="75"/>
      <c r="I109" s="79"/>
      <c r="J109" s="79"/>
      <c r="K109" s="79"/>
      <c r="L109" s="75"/>
      <c r="M109" s="79"/>
      <c r="N109" s="79"/>
      <c r="O109" s="79"/>
      <c r="R109" s="79"/>
      <c r="S109" s="80"/>
      <c r="V109" s="81"/>
      <c r="W109" s="80"/>
    </row>
    <row r="110" spans="1:23" x14ac:dyDescent="0.25">
      <c r="A110" s="76"/>
      <c r="B110" s="77"/>
      <c r="C110" s="80"/>
      <c r="D110" s="80"/>
      <c r="E110" s="78"/>
      <c r="F110" s="78"/>
      <c r="G110" s="78"/>
      <c r="H110" s="75"/>
      <c r="I110" s="79"/>
      <c r="J110" s="79"/>
      <c r="K110" s="79"/>
      <c r="L110" s="75"/>
      <c r="M110" s="79"/>
      <c r="N110" s="79"/>
      <c r="O110" s="79"/>
      <c r="R110" s="79"/>
      <c r="S110" s="80"/>
      <c r="V110" s="81"/>
      <c r="W110" s="80"/>
    </row>
    <row r="111" spans="1:23" x14ac:dyDescent="0.25">
      <c r="A111" s="76"/>
      <c r="B111" s="77"/>
      <c r="C111" s="80"/>
      <c r="D111" s="80"/>
      <c r="E111" s="78"/>
      <c r="F111" s="78"/>
      <c r="G111" s="78"/>
      <c r="H111" s="75"/>
      <c r="I111" s="79"/>
      <c r="J111" s="79"/>
      <c r="K111" s="79"/>
      <c r="L111" s="75"/>
      <c r="M111" s="79"/>
      <c r="N111" s="79"/>
      <c r="O111" s="79"/>
      <c r="R111" s="79"/>
      <c r="S111" s="80"/>
      <c r="V111" s="81"/>
      <c r="W111" s="80"/>
    </row>
    <row r="112" spans="1:23" x14ac:dyDescent="0.25">
      <c r="A112" s="76"/>
      <c r="B112" s="77"/>
      <c r="C112" s="80"/>
      <c r="D112" s="80"/>
      <c r="E112" s="78"/>
      <c r="F112" s="78"/>
      <c r="G112" s="78"/>
      <c r="H112" s="75"/>
      <c r="I112" s="79"/>
      <c r="J112" s="79"/>
      <c r="K112" s="79"/>
      <c r="L112" s="75"/>
      <c r="M112" s="79"/>
      <c r="N112" s="79"/>
      <c r="O112" s="79"/>
      <c r="R112" s="79"/>
      <c r="S112" s="80"/>
      <c r="V112" s="81"/>
      <c r="W112" s="80"/>
    </row>
    <row r="113" spans="1:23" x14ac:dyDescent="0.25">
      <c r="A113" s="76"/>
      <c r="B113" s="77"/>
      <c r="C113" s="80"/>
      <c r="D113" s="80"/>
      <c r="E113" s="78"/>
      <c r="F113" s="78"/>
      <c r="G113" s="78"/>
      <c r="H113" s="75"/>
      <c r="I113" s="79"/>
      <c r="J113" s="79"/>
      <c r="K113" s="79"/>
      <c r="L113" s="75"/>
      <c r="M113" s="79"/>
      <c r="N113" s="79"/>
      <c r="O113" s="79"/>
      <c r="R113" s="79"/>
      <c r="S113" s="80"/>
      <c r="V113" s="81"/>
      <c r="W113" s="80"/>
    </row>
    <row r="114" spans="1:23" x14ac:dyDescent="0.25">
      <c r="A114" s="76"/>
      <c r="B114" s="77"/>
      <c r="C114" s="80"/>
      <c r="D114" s="80"/>
      <c r="E114" s="78"/>
      <c r="F114" s="78"/>
      <c r="G114" s="78"/>
      <c r="H114" s="75"/>
      <c r="I114" s="79"/>
      <c r="J114" s="79"/>
      <c r="K114" s="79"/>
      <c r="L114" s="75"/>
      <c r="M114" s="79"/>
      <c r="N114" s="79"/>
      <c r="O114" s="79"/>
      <c r="R114" s="79"/>
      <c r="S114" s="80"/>
      <c r="V114" s="81"/>
      <c r="W114" s="80"/>
    </row>
    <row r="115" spans="1:23" x14ac:dyDescent="0.25">
      <c r="A115" s="76"/>
      <c r="B115" s="77"/>
      <c r="C115" s="80"/>
      <c r="D115" s="80"/>
      <c r="E115" s="78"/>
      <c r="F115" s="78"/>
      <c r="G115" s="78"/>
      <c r="H115" s="75"/>
      <c r="I115" s="79"/>
      <c r="J115" s="79"/>
      <c r="K115" s="79"/>
      <c r="L115" s="75"/>
      <c r="M115" s="79"/>
      <c r="N115" s="79"/>
      <c r="O115" s="79"/>
      <c r="R115" s="79"/>
      <c r="S115" s="80"/>
      <c r="V115" s="81"/>
      <c r="W115" s="80"/>
    </row>
    <row r="116" spans="1:23" x14ac:dyDescent="0.25">
      <c r="A116" s="76"/>
      <c r="B116" s="77"/>
      <c r="C116" s="80"/>
      <c r="D116" s="80"/>
      <c r="E116" s="78"/>
      <c r="F116" s="78"/>
      <c r="G116" s="78"/>
      <c r="H116" s="75"/>
      <c r="I116" s="79"/>
      <c r="J116" s="79"/>
      <c r="K116" s="79"/>
      <c r="L116" s="75"/>
      <c r="M116" s="79"/>
      <c r="N116" s="79"/>
      <c r="O116" s="79"/>
      <c r="R116" s="79"/>
      <c r="S116" s="80"/>
      <c r="V116" s="81"/>
      <c r="W116" s="80"/>
    </row>
    <row r="117" spans="1:23" x14ac:dyDescent="0.25">
      <c r="A117" s="76"/>
      <c r="B117" s="77"/>
      <c r="C117" s="80"/>
      <c r="D117" s="80"/>
      <c r="E117" s="78"/>
      <c r="F117" s="78"/>
      <c r="G117" s="78"/>
      <c r="H117" s="75"/>
      <c r="I117" s="79"/>
      <c r="J117" s="79"/>
      <c r="K117" s="79"/>
      <c r="L117" s="75"/>
      <c r="M117" s="79"/>
      <c r="N117" s="79"/>
      <c r="O117" s="79"/>
      <c r="R117" s="79"/>
      <c r="S117" s="80"/>
      <c r="V117" s="81"/>
      <c r="W117" s="80"/>
    </row>
    <row r="118" spans="1:23" x14ac:dyDescent="0.25">
      <c r="A118" s="76"/>
      <c r="B118" s="77"/>
      <c r="C118" s="80"/>
      <c r="D118" s="80"/>
      <c r="E118" s="78"/>
      <c r="F118" s="78"/>
      <c r="G118" s="78"/>
      <c r="H118" s="75"/>
      <c r="I118" s="79"/>
      <c r="J118" s="79"/>
      <c r="K118" s="79"/>
      <c r="L118" s="75"/>
      <c r="M118" s="79"/>
      <c r="N118" s="79"/>
      <c r="O118" s="79"/>
      <c r="R118" s="79"/>
      <c r="S118" s="80"/>
      <c r="V118" s="81"/>
      <c r="W118" s="80"/>
    </row>
    <row r="119" spans="1:23" x14ac:dyDescent="0.25">
      <c r="A119" s="76"/>
      <c r="B119" s="77"/>
      <c r="C119" s="80"/>
      <c r="D119" s="80"/>
      <c r="E119" s="78"/>
      <c r="F119" s="78"/>
      <c r="G119" s="78"/>
      <c r="H119" s="75"/>
      <c r="I119" s="79"/>
      <c r="J119" s="79"/>
      <c r="K119" s="79"/>
      <c r="L119" s="75"/>
      <c r="M119" s="79"/>
      <c r="N119" s="79"/>
      <c r="O119" s="79"/>
      <c r="R119" s="79"/>
      <c r="S119" s="80"/>
      <c r="V119" s="81"/>
      <c r="W119" s="80"/>
    </row>
    <row r="120" spans="1:23" x14ac:dyDescent="0.25">
      <c r="A120" s="76"/>
      <c r="B120" s="77"/>
      <c r="C120" s="80"/>
      <c r="D120" s="80"/>
      <c r="E120" s="78"/>
      <c r="F120" s="78"/>
      <c r="G120" s="78"/>
      <c r="H120" s="75"/>
      <c r="I120" s="79"/>
      <c r="J120" s="79"/>
      <c r="K120" s="79"/>
      <c r="L120" s="75"/>
      <c r="M120" s="79"/>
      <c r="N120" s="79"/>
      <c r="O120" s="79"/>
      <c r="R120" s="79"/>
      <c r="S120" s="80"/>
      <c r="V120" s="81"/>
      <c r="W120" s="80"/>
    </row>
    <row r="121" spans="1:23" x14ac:dyDescent="0.25">
      <c r="A121" s="76"/>
      <c r="B121" s="77"/>
      <c r="C121" s="80"/>
      <c r="D121" s="80"/>
      <c r="E121" s="78"/>
      <c r="F121" s="78"/>
      <c r="G121" s="78"/>
      <c r="H121" s="75"/>
      <c r="I121" s="79"/>
      <c r="J121" s="79"/>
      <c r="K121" s="79"/>
      <c r="L121" s="75"/>
      <c r="M121" s="79"/>
      <c r="N121" s="79"/>
      <c r="O121" s="79"/>
      <c r="R121" s="79"/>
      <c r="S121" s="80"/>
      <c r="V121" s="81"/>
      <c r="W121" s="80"/>
    </row>
    <row r="122" spans="1:23" x14ac:dyDescent="0.25">
      <c r="A122" s="76"/>
      <c r="B122" s="77"/>
      <c r="C122" s="80"/>
      <c r="D122" s="80"/>
      <c r="E122" s="78"/>
      <c r="F122" s="78"/>
      <c r="G122" s="78"/>
      <c r="H122" s="75"/>
      <c r="I122" s="79"/>
      <c r="J122" s="79"/>
      <c r="K122" s="79"/>
      <c r="L122" s="75"/>
      <c r="M122" s="79"/>
      <c r="N122" s="79"/>
      <c r="O122" s="79"/>
      <c r="R122" s="79"/>
      <c r="S122" s="80"/>
      <c r="V122" s="81"/>
      <c r="W122" s="80"/>
    </row>
    <row r="123" spans="1:23" x14ac:dyDescent="0.25">
      <c r="A123" s="76"/>
      <c r="B123" s="77"/>
      <c r="C123" s="80"/>
      <c r="D123" s="80"/>
      <c r="E123" s="78"/>
      <c r="F123" s="78"/>
      <c r="G123" s="78"/>
      <c r="H123" s="75"/>
      <c r="I123" s="79"/>
      <c r="J123" s="79"/>
      <c r="K123" s="79"/>
      <c r="L123" s="75"/>
      <c r="M123" s="79"/>
      <c r="N123" s="79"/>
      <c r="O123" s="79"/>
      <c r="R123" s="79"/>
      <c r="S123" s="80"/>
      <c r="V123" s="81"/>
      <c r="W123" s="80"/>
    </row>
    <row r="124" spans="1:23" x14ac:dyDescent="0.25">
      <c r="A124" s="76"/>
      <c r="B124" s="77"/>
      <c r="C124" s="80"/>
      <c r="D124" s="80"/>
      <c r="E124" s="78"/>
      <c r="F124" s="78"/>
      <c r="G124" s="78"/>
      <c r="H124" s="75"/>
      <c r="I124" s="79"/>
      <c r="J124" s="79"/>
      <c r="K124" s="79"/>
      <c r="L124" s="75"/>
      <c r="M124" s="79"/>
      <c r="N124" s="79"/>
      <c r="O124" s="79"/>
      <c r="R124" s="79"/>
      <c r="S124" s="80"/>
      <c r="V124" s="81"/>
      <c r="W124" s="80"/>
    </row>
    <row r="125" spans="1:23" x14ac:dyDescent="0.25">
      <c r="A125" s="76"/>
      <c r="B125" s="77"/>
      <c r="C125" s="80"/>
      <c r="D125" s="80"/>
      <c r="E125" s="78"/>
      <c r="F125" s="78"/>
      <c r="G125" s="78"/>
      <c r="H125" s="75"/>
      <c r="I125" s="79"/>
      <c r="J125" s="79"/>
      <c r="K125" s="79"/>
      <c r="L125" s="75"/>
      <c r="M125" s="79"/>
      <c r="N125" s="79"/>
      <c r="O125" s="79"/>
      <c r="R125" s="79"/>
      <c r="S125" s="80"/>
      <c r="V125" s="81"/>
      <c r="W125" s="80"/>
    </row>
    <row r="126" spans="1:23" x14ac:dyDescent="0.25">
      <c r="A126" s="76"/>
      <c r="B126" s="77"/>
      <c r="C126" s="80"/>
      <c r="D126" s="80"/>
      <c r="E126" s="78"/>
      <c r="F126" s="78"/>
      <c r="G126" s="78"/>
      <c r="H126" s="75"/>
      <c r="I126" s="79"/>
      <c r="J126" s="79"/>
      <c r="K126" s="79"/>
      <c r="L126" s="75"/>
      <c r="M126" s="79"/>
      <c r="N126" s="79"/>
      <c r="O126" s="79"/>
      <c r="R126" s="79"/>
      <c r="S126" s="80"/>
      <c r="V126" s="81"/>
      <c r="W126" s="80"/>
    </row>
    <row r="127" spans="1:23" x14ac:dyDescent="0.25">
      <c r="A127" s="76"/>
      <c r="B127" s="77"/>
      <c r="C127" s="80"/>
      <c r="D127" s="80"/>
      <c r="E127" s="78"/>
      <c r="F127" s="78"/>
      <c r="G127" s="78"/>
      <c r="H127" s="75"/>
      <c r="I127" s="79"/>
      <c r="J127" s="79"/>
      <c r="K127" s="79"/>
      <c r="L127" s="75"/>
      <c r="M127" s="79"/>
      <c r="N127" s="79"/>
      <c r="O127" s="79"/>
      <c r="R127" s="79"/>
      <c r="S127" s="80"/>
      <c r="V127" s="81"/>
      <c r="W127" s="80"/>
    </row>
    <row r="128" spans="1:23" x14ac:dyDescent="0.25">
      <c r="A128" s="76"/>
      <c r="B128" s="77"/>
      <c r="C128" s="80"/>
      <c r="D128" s="80"/>
      <c r="E128" s="78"/>
      <c r="F128" s="78"/>
      <c r="G128" s="78"/>
      <c r="H128" s="75"/>
      <c r="I128" s="79"/>
      <c r="J128" s="79"/>
      <c r="K128" s="79"/>
      <c r="L128" s="75"/>
      <c r="M128" s="79"/>
      <c r="N128" s="79"/>
      <c r="O128" s="79"/>
      <c r="R128" s="79"/>
      <c r="S128" s="80"/>
      <c r="V128" s="81"/>
      <c r="W128" s="80"/>
    </row>
    <row r="129" spans="1:23" x14ac:dyDescent="0.25">
      <c r="A129" s="76"/>
      <c r="B129" s="77"/>
      <c r="C129" s="80"/>
      <c r="D129" s="80"/>
      <c r="E129" s="78"/>
      <c r="F129" s="78"/>
      <c r="G129" s="78"/>
      <c r="H129" s="75"/>
      <c r="I129" s="79"/>
      <c r="J129" s="79"/>
      <c r="K129" s="79"/>
      <c r="L129" s="75"/>
      <c r="M129" s="79"/>
      <c r="N129" s="79"/>
      <c r="O129" s="79"/>
      <c r="R129" s="79"/>
      <c r="S129" s="80"/>
      <c r="V129" s="81"/>
      <c r="W129" s="80"/>
    </row>
    <row r="130" spans="1:23" x14ac:dyDescent="0.25">
      <c r="A130" s="76"/>
      <c r="B130" s="77"/>
      <c r="C130" s="80"/>
      <c r="D130" s="80"/>
      <c r="E130" s="78"/>
      <c r="F130" s="78"/>
      <c r="G130" s="78"/>
      <c r="H130" s="75"/>
      <c r="I130" s="79"/>
      <c r="J130" s="79"/>
      <c r="K130" s="79"/>
      <c r="L130" s="75"/>
      <c r="M130" s="79"/>
      <c r="N130" s="79"/>
      <c r="O130" s="79"/>
      <c r="R130" s="79"/>
      <c r="S130" s="80"/>
      <c r="V130" s="81"/>
      <c r="W130" s="80"/>
    </row>
    <row r="131" spans="1:23" x14ac:dyDescent="0.25">
      <c r="A131" s="76"/>
      <c r="B131" s="77"/>
      <c r="C131" s="80"/>
      <c r="D131" s="80"/>
      <c r="E131" s="78"/>
      <c r="F131" s="78"/>
      <c r="G131" s="78"/>
      <c r="H131" s="75"/>
      <c r="I131" s="79"/>
      <c r="J131" s="79"/>
      <c r="K131" s="79"/>
      <c r="L131" s="75"/>
      <c r="M131" s="79"/>
      <c r="N131" s="79"/>
      <c r="O131" s="79"/>
      <c r="R131" s="79"/>
      <c r="S131" s="80"/>
      <c r="V131" s="81"/>
      <c r="W131" s="80"/>
    </row>
    <row r="132" spans="1:23" x14ac:dyDescent="0.25">
      <c r="A132" s="76"/>
      <c r="B132" s="77"/>
      <c r="C132" s="80"/>
      <c r="D132" s="80"/>
      <c r="E132" s="78"/>
      <c r="F132" s="78"/>
      <c r="G132" s="78"/>
      <c r="H132" s="75"/>
      <c r="I132" s="79"/>
      <c r="J132" s="79"/>
      <c r="K132" s="79"/>
      <c r="L132" s="75"/>
      <c r="M132" s="79"/>
      <c r="N132" s="79"/>
      <c r="O132" s="79"/>
      <c r="R132" s="79"/>
      <c r="S132" s="80"/>
      <c r="V132" s="81"/>
      <c r="W132" s="80"/>
    </row>
    <row r="133" spans="1:23" x14ac:dyDescent="0.25">
      <c r="A133" s="76"/>
      <c r="B133" s="77"/>
      <c r="C133" s="80"/>
      <c r="D133" s="80"/>
      <c r="E133" s="78"/>
      <c r="F133" s="78"/>
      <c r="G133" s="78"/>
      <c r="H133" s="75"/>
      <c r="I133" s="79"/>
      <c r="J133" s="79"/>
      <c r="K133" s="79"/>
      <c r="L133" s="75"/>
      <c r="M133" s="79"/>
      <c r="N133" s="79"/>
      <c r="O133" s="79"/>
      <c r="R133" s="79"/>
      <c r="S133" s="80"/>
      <c r="V133" s="81"/>
      <c r="W133" s="80"/>
    </row>
    <row r="134" spans="1:23" x14ac:dyDescent="0.25">
      <c r="A134" s="76"/>
      <c r="B134" s="77"/>
      <c r="C134" s="80"/>
      <c r="D134" s="80"/>
      <c r="E134" s="78"/>
      <c r="F134" s="78"/>
      <c r="G134" s="78"/>
      <c r="H134" s="75"/>
      <c r="I134" s="79"/>
      <c r="J134" s="79"/>
      <c r="K134" s="79"/>
      <c r="L134" s="75"/>
      <c r="M134" s="79"/>
      <c r="N134" s="79"/>
      <c r="O134" s="79"/>
      <c r="R134" s="79"/>
      <c r="S134" s="80"/>
      <c r="V134" s="81"/>
      <c r="W134" s="80"/>
    </row>
    <row r="135" spans="1:23" x14ac:dyDescent="0.25">
      <c r="A135" s="76"/>
      <c r="B135" s="77"/>
      <c r="C135" s="80"/>
      <c r="D135" s="80"/>
      <c r="E135" s="78"/>
      <c r="F135" s="78"/>
      <c r="G135" s="78"/>
      <c r="H135" s="75"/>
      <c r="I135" s="79"/>
      <c r="J135" s="79"/>
      <c r="K135" s="79"/>
      <c r="L135" s="75"/>
      <c r="M135" s="79"/>
      <c r="N135" s="79"/>
      <c r="O135" s="79"/>
      <c r="R135" s="79"/>
      <c r="S135" s="80"/>
      <c r="V135" s="81"/>
      <c r="W135" s="80"/>
    </row>
    <row r="136" spans="1:23" x14ac:dyDescent="0.25">
      <c r="A136" s="76"/>
      <c r="B136" s="77"/>
      <c r="C136" s="80"/>
      <c r="D136" s="80"/>
      <c r="E136" s="78"/>
      <c r="F136" s="78"/>
      <c r="G136" s="78"/>
      <c r="H136" s="75"/>
      <c r="I136" s="79"/>
      <c r="J136" s="79"/>
      <c r="K136" s="79"/>
      <c r="L136" s="75"/>
      <c r="M136" s="79"/>
      <c r="N136" s="79"/>
      <c r="O136" s="79"/>
      <c r="R136" s="79"/>
      <c r="S136" s="80"/>
      <c r="V136" s="81"/>
      <c r="W136" s="80"/>
    </row>
    <row r="137" spans="1:23" x14ac:dyDescent="0.25">
      <c r="A137" s="76"/>
      <c r="B137" s="77"/>
      <c r="C137" s="80"/>
      <c r="D137" s="80"/>
      <c r="E137" s="78"/>
      <c r="F137" s="78"/>
      <c r="G137" s="78"/>
      <c r="H137" s="75"/>
      <c r="I137" s="79"/>
      <c r="J137" s="79"/>
      <c r="K137" s="79"/>
      <c r="L137" s="75"/>
      <c r="M137" s="79"/>
      <c r="N137" s="79"/>
      <c r="O137" s="79"/>
      <c r="R137" s="79"/>
      <c r="S137" s="80"/>
      <c r="V137" s="81"/>
      <c r="W137" s="80"/>
    </row>
    <row r="138" spans="1:23" x14ac:dyDescent="0.25">
      <c r="A138" s="76"/>
      <c r="B138" s="77"/>
      <c r="C138" s="80"/>
      <c r="D138" s="80"/>
      <c r="E138" s="78"/>
      <c r="F138" s="78"/>
      <c r="G138" s="78"/>
      <c r="H138" s="75"/>
      <c r="I138" s="79"/>
      <c r="J138" s="79"/>
      <c r="K138" s="79"/>
      <c r="L138" s="75"/>
      <c r="M138" s="79"/>
      <c r="N138" s="79"/>
      <c r="O138" s="79"/>
      <c r="R138" s="79"/>
      <c r="S138" s="80"/>
      <c r="V138" s="81"/>
      <c r="W138" s="80"/>
    </row>
    <row r="139" spans="1:23" x14ac:dyDescent="0.25">
      <c r="A139" s="76"/>
      <c r="B139" s="77"/>
      <c r="C139" s="80"/>
      <c r="D139" s="80"/>
      <c r="E139" s="78"/>
      <c r="F139" s="78"/>
      <c r="G139" s="78"/>
      <c r="H139" s="75"/>
      <c r="I139" s="79"/>
      <c r="J139" s="79"/>
      <c r="K139" s="79"/>
      <c r="L139" s="75"/>
      <c r="M139" s="79"/>
      <c r="N139" s="79"/>
      <c r="O139" s="79"/>
      <c r="R139" s="79"/>
      <c r="S139" s="80"/>
      <c r="V139" s="81"/>
      <c r="W139" s="80"/>
    </row>
    <row r="140" spans="1:23" x14ac:dyDescent="0.25">
      <c r="A140" s="76"/>
      <c r="B140" s="77"/>
      <c r="C140" s="80"/>
      <c r="D140" s="80"/>
      <c r="E140" s="78"/>
      <c r="F140" s="78"/>
      <c r="G140" s="78"/>
      <c r="H140" s="75"/>
      <c r="I140" s="79"/>
      <c r="J140" s="79"/>
      <c r="K140" s="79"/>
      <c r="L140" s="75"/>
      <c r="M140" s="79"/>
      <c r="N140" s="79"/>
      <c r="O140" s="79"/>
      <c r="R140" s="79"/>
      <c r="S140" s="80"/>
      <c r="V140" s="81"/>
      <c r="W140" s="80"/>
    </row>
    <row r="141" spans="1:23" x14ac:dyDescent="0.25">
      <c r="A141" s="76"/>
      <c r="B141" s="77"/>
      <c r="C141" s="80"/>
      <c r="D141" s="80"/>
      <c r="E141" s="78"/>
      <c r="F141" s="78"/>
      <c r="G141" s="78"/>
      <c r="H141" s="75"/>
      <c r="I141" s="79"/>
      <c r="J141" s="79"/>
      <c r="K141" s="79"/>
      <c r="L141" s="75"/>
      <c r="M141" s="79"/>
      <c r="N141" s="79"/>
      <c r="O141" s="79"/>
      <c r="R141" s="79"/>
      <c r="S141" s="80"/>
      <c r="V141" s="81"/>
      <c r="W141" s="80"/>
    </row>
    <row r="142" spans="1:23" x14ac:dyDescent="0.25">
      <c r="A142" s="76"/>
      <c r="B142" s="77"/>
      <c r="C142" s="80"/>
      <c r="D142" s="80"/>
      <c r="E142" s="78"/>
      <c r="F142" s="78"/>
      <c r="G142" s="78"/>
      <c r="H142" s="75"/>
      <c r="I142" s="79"/>
      <c r="J142" s="79"/>
      <c r="K142" s="79"/>
      <c r="L142" s="75"/>
      <c r="M142" s="79"/>
      <c r="N142" s="79"/>
      <c r="O142" s="79"/>
      <c r="R142" s="79"/>
      <c r="S142" s="80"/>
      <c r="V142" s="81"/>
      <c r="W142" s="80"/>
    </row>
    <row r="143" spans="1:23" x14ac:dyDescent="0.25">
      <c r="A143" s="76"/>
      <c r="B143" s="77"/>
      <c r="C143" s="80"/>
      <c r="D143" s="80"/>
      <c r="E143" s="78"/>
      <c r="F143" s="78"/>
      <c r="G143" s="78"/>
      <c r="H143" s="75"/>
      <c r="I143" s="79"/>
      <c r="J143" s="79"/>
      <c r="K143" s="79"/>
      <c r="L143" s="75"/>
      <c r="M143" s="79"/>
      <c r="N143" s="79"/>
      <c r="O143" s="79"/>
      <c r="R143" s="79"/>
      <c r="S143" s="80"/>
      <c r="V143" s="81"/>
      <c r="W143" s="80"/>
    </row>
    <row r="144" spans="1:23" x14ac:dyDescent="0.25">
      <c r="A144" s="76"/>
      <c r="B144" s="77"/>
      <c r="C144" s="80"/>
      <c r="D144" s="80"/>
      <c r="E144" s="78"/>
      <c r="F144" s="78"/>
      <c r="G144" s="78"/>
      <c r="H144" s="75"/>
      <c r="I144" s="79"/>
      <c r="J144" s="79"/>
      <c r="K144" s="79"/>
      <c r="L144" s="75"/>
      <c r="M144" s="79"/>
      <c r="N144" s="79"/>
      <c r="O144" s="79"/>
      <c r="R144" s="79"/>
      <c r="S144" s="80"/>
      <c r="V144" s="81"/>
      <c r="W144" s="80"/>
    </row>
    <row r="145" spans="1:23" x14ac:dyDescent="0.25">
      <c r="A145" s="76"/>
      <c r="B145" s="77"/>
      <c r="C145" s="80"/>
      <c r="D145" s="80"/>
      <c r="E145" s="78"/>
      <c r="F145" s="78"/>
      <c r="G145" s="78"/>
      <c r="H145" s="75"/>
      <c r="I145" s="79"/>
      <c r="J145" s="79"/>
      <c r="K145" s="79"/>
      <c r="L145" s="75"/>
      <c r="M145" s="79"/>
      <c r="N145" s="79"/>
      <c r="O145" s="79"/>
      <c r="R145" s="79"/>
      <c r="S145" s="80"/>
      <c r="V145" s="81"/>
      <c r="W145" s="80"/>
    </row>
    <row r="146" spans="1:23" x14ac:dyDescent="0.25">
      <c r="A146" s="76"/>
      <c r="B146" s="77"/>
      <c r="C146" s="80"/>
      <c r="D146" s="80"/>
      <c r="E146" s="78"/>
      <c r="F146" s="78"/>
      <c r="G146" s="78"/>
      <c r="H146" s="75"/>
      <c r="I146" s="79"/>
      <c r="J146" s="79"/>
      <c r="K146" s="79"/>
      <c r="L146" s="75"/>
      <c r="M146" s="79"/>
      <c r="N146" s="79"/>
      <c r="O146" s="79"/>
      <c r="R146" s="79"/>
      <c r="S146" s="80"/>
      <c r="V146" s="81"/>
      <c r="W146" s="80"/>
    </row>
    <row r="147" spans="1:23" x14ac:dyDescent="0.25">
      <c r="A147" s="76"/>
      <c r="B147" s="77"/>
      <c r="C147" s="80"/>
      <c r="D147" s="80"/>
      <c r="E147" s="78"/>
      <c r="F147" s="78"/>
      <c r="G147" s="78"/>
      <c r="H147" s="75"/>
      <c r="I147" s="79"/>
      <c r="J147" s="79"/>
      <c r="K147" s="79"/>
      <c r="L147" s="75"/>
      <c r="M147" s="79"/>
      <c r="N147" s="79"/>
      <c r="O147" s="79"/>
      <c r="R147" s="79"/>
      <c r="S147" s="80"/>
      <c r="V147" s="81"/>
      <c r="W147" s="80"/>
    </row>
    <row r="148" spans="1:23" x14ac:dyDescent="0.25">
      <c r="A148" s="76"/>
      <c r="B148" s="77"/>
      <c r="C148" s="80"/>
      <c r="D148" s="80"/>
      <c r="E148" s="78"/>
      <c r="F148" s="78"/>
      <c r="G148" s="78"/>
      <c r="H148" s="75"/>
      <c r="I148" s="79"/>
      <c r="J148" s="79"/>
      <c r="K148" s="79"/>
      <c r="L148" s="75"/>
      <c r="M148" s="79"/>
      <c r="N148" s="79"/>
      <c r="O148" s="79"/>
      <c r="R148" s="79"/>
      <c r="S148" s="80"/>
      <c r="V148" s="81"/>
      <c r="W148" s="80"/>
    </row>
    <row r="149" spans="1:23" x14ac:dyDescent="0.25">
      <c r="A149" s="76"/>
      <c r="B149" s="77"/>
      <c r="C149" s="80"/>
      <c r="D149" s="80"/>
      <c r="E149" s="78"/>
      <c r="F149" s="78"/>
      <c r="G149" s="78"/>
      <c r="H149" s="75"/>
      <c r="I149" s="79"/>
      <c r="J149" s="79"/>
      <c r="K149" s="79"/>
      <c r="L149" s="75"/>
      <c r="M149" s="79"/>
      <c r="N149" s="79"/>
      <c r="O149" s="79"/>
      <c r="R149" s="79"/>
      <c r="S149" s="80"/>
      <c r="V149" s="81"/>
      <c r="W149" s="80"/>
    </row>
    <row r="150" spans="1:23" x14ac:dyDescent="0.25">
      <c r="A150" s="76"/>
      <c r="B150" s="77"/>
      <c r="C150" s="80"/>
      <c r="D150" s="80"/>
      <c r="E150" s="78"/>
      <c r="F150" s="78"/>
      <c r="G150" s="78"/>
      <c r="H150" s="75"/>
      <c r="I150" s="79"/>
      <c r="J150" s="79"/>
      <c r="K150" s="79"/>
      <c r="L150" s="75"/>
      <c r="M150" s="79"/>
      <c r="N150" s="79"/>
      <c r="O150" s="79"/>
      <c r="R150" s="79"/>
      <c r="S150" s="80"/>
      <c r="V150" s="81"/>
      <c r="W150" s="80"/>
    </row>
    <row r="151" spans="1:23" x14ac:dyDescent="0.25">
      <c r="A151" s="76"/>
      <c r="B151" s="77"/>
      <c r="C151" s="80"/>
      <c r="D151" s="80"/>
      <c r="E151" s="78"/>
      <c r="F151" s="78"/>
      <c r="G151" s="78"/>
      <c r="H151" s="75"/>
      <c r="I151" s="79"/>
      <c r="J151" s="79"/>
      <c r="K151" s="79"/>
      <c r="L151" s="75"/>
      <c r="M151" s="79"/>
      <c r="N151" s="79"/>
      <c r="O151" s="79"/>
      <c r="R151" s="79"/>
      <c r="S151" s="80"/>
      <c r="V151" s="81"/>
      <c r="W151" s="80"/>
    </row>
    <row r="152" spans="1:23" x14ac:dyDescent="0.25">
      <c r="A152" s="76"/>
      <c r="B152" s="77"/>
      <c r="C152" s="80"/>
      <c r="D152" s="80"/>
      <c r="E152" s="78"/>
      <c r="F152" s="78"/>
      <c r="G152" s="78"/>
      <c r="H152" s="75"/>
      <c r="I152" s="79"/>
      <c r="J152" s="79"/>
      <c r="K152" s="79"/>
      <c r="L152" s="75"/>
      <c r="M152" s="79"/>
      <c r="N152" s="79"/>
      <c r="O152" s="79"/>
      <c r="R152" s="79"/>
      <c r="S152" s="80"/>
      <c r="V152" s="81"/>
      <c r="W152" s="80"/>
    </row>
    <row r="153" spans="1:23" x14ac:dyDescent="0.25">
      <c r="A153" s="76"/>
      <c r="B153" s="77"/>
      <c r="C153" s="80"/>
      <c r="D153" s="80"/>
      <c r="E153" s="78"/>
      <c r="F153" s="78"/>
      <c r="G153" s="78"/>
      <c r="H153" s="75"/>
      <c r="I153" s="79"/>
      <c r="J153" s="79"/>
      <c r="K153" s="79"/>
      <c r="L153" s="75"/>
      <c r="M153" s="79"/>
      <c r="N153" s="79"/>
      <c r="O153" s="79"/>
      <c r="R153" s="79"/>
      <c r="S153" s="80"/>
      <c r="V153" s="81"/>
      <c r="W153" s="80"/>
    </row>
    <row r="154" spans="1:23" x14ac:dyDescent="0.25">
      <c r="A154" s="76"/>
      <c r="B154" s="77"/>
      <c r="C154" s="80"/>
      <c r="D154" s="80"/>
      <c r="E154" s="78"/>
      <c r="F154" s="78"/>
      <c r="G154" s="78"/>
      <c r="H154" s="75"/>
      <c r="I154" s="79"/>
      <c r="J154" s="79"/>
      <c r="K154" s="79"/>
      <c r="L154" s="75"/>
      <c r="M154" s="79"/>
      <c r="N154" s="79"/>
      <c r="O154" s="79"/>
      <c r="R154" s="79"/>
      <c r="S154" s="80"/>
      <c r="V154" s="81"/>
      <c r="W154" s="80"/>
    </row>
    <row r="155" spans="1:23" x14ac:dyDescent="0.25">
      <c r="A155" s="76"/>
      <c r="B155" s="77"/>
      <c r="C155" s="80"/>
      <c r="D155" s="80"/>
      <c r="E155" s="78"/>
      <c r="F155" s="78"/>
      <c r="G155" s="78"/>
      <c r="H155" s="75"/>
      <c r="I155" s="79"/>
      <c r="J155" s="79"/>
      <c r="K155" s="79"/>
      <c r="L155" s="75"/>
      <c r="M155" s="79"/>
      <c r="N155" s="79"/>
      <c r="O155" s="79"/>
      <c r="R155" s="79"/>
      <c r="S155" s="80"/>
      <c r="V155" s="81"/>
      <c r="W155" s="80"/>
    </row>
    <row r="156" spans="1:23" x14ac:dyDescent="0.25">
      <c r="A156" s="76"/>
      <c r="B156" s="77"/>
      <c r="C156" s="80"/>
      <c r="D156" s="80"/>
      <c r="E156" s="78"/>
      <c r="F156" s="78"/>
      <c r="G156" s="78"/>
      <c r="H156" s="75"/>
      <c r="I156" s="79"/>
      <c r="J156" s="79"/>
      <c r="K156" s="79"/>
      <c r="L156" s="75"/>
      <c r="M156" s="79"/>
      <c r="N156" s="79"/>
      <c r="O156" s="79"/>
      <c r="R156" s="79"/>
      <c r="S156" s="80"/>
      <c r="V156" s="81"/>
      <c r="W156" s="80"/>
    </row>
    <row r="157" spans="1:23" x14ac:dyDescent="0.25">
      <c r="A157" s="76"/>
      <c r="B157" s="77"/>
      <c r="C157" s="80"/>
      <c r="D157" s="80"/>
      <c r="E157" s="78"/>
      <c r="F157" s="78"/>
      <c r="G157" s="78"/>
      <c r="H157" s="75"/>
      <c r="I157" s="79"/>
      <c r="J157" s="79"/>
      <c r="K157" s="79"/>
      <c r="L157" s="75"/>
      <c r="M157" s="79"/>
      <c r="N157" s="79"/>
      <c r="O157" s="79"/>
      <c r="R157" s="79"/>
      <c r="S157" s="80"/>
      <c r="V157" s="81"/>
      <c r="W157" s="80"/>
    </row>
    <row r="158" spans="1:23" x14ac:dyDescent="0.25">
      <c r="A158" s="76"/>
      <c r="B158" s="77"/>
      <c r="C158" s="80"/>
      <c r="D158" s="80"/>
      <c r="E158" s="78"/>
      <c r="F158" s="78"/>
      <c r="G158" s="78"/>
      <c r="H158" s="75"/>
      <c r="I158" s="79"/>
      <c r="J158" s="79"/>
      <c r="K158" s="79"/>
      <c r="L158" s="75"/>
      <c r="M158" s="79"/>
      <c r="N158" s="79"/>
      <c r="O158" s="79"/>
      <c r="R158" s="79"/>
      <c r="S158" s="80"/>
      <c r="V158" s="81"/>
      <c r="W158" s="80"/>
    </row>
    <row r="159" spans="1:23" x14ac:dyDescent="0.25">
      <c r="A159" s="76"/>
      <c r="B159" s="77"/>
      <c r="C159" s="80"/>
      <c r="D159" s="80"/>
      <c r="E159" s="78"/>
      <c r="F159" s="78"/>
      <c r="G159" s="78"/>
      <c r="H159" s="75"/>
      <c r="I159" s="79"/>
      <c r="J159" s="79"/>
      <c r="K159" s="79"/>
      <c r="L159" s="75"/>
      <c r="M159" s="79"/>
      <c r="N159" s="79"/>
      <c r="O159" s="79"/>
      <c r="R159" s="79"/>
      <c r="S159" s="80"/>
      <c r="V159" s="81"/>
      <c r="W159" s="80"/>
    </row>
    <row r="160" spans="1:23" x14ac:dyDescent="0.25">
      <c r="A160" s="76"/>
      <c r="B160" s="77"/>
      <c r="C160" s="80"/>
      <c r="D160" s="80"/>
      <c r="E160" s="78"/>
      <c r="F160" s="78"/>
      <c r="G160" s="78"/>
      <c r="H160" s="75"/>
      <c r="I160" s="79"/>
      <c r="J160" s="79"/>
      <c r="K160" s="79"/>
      <c r="L160" s="75"/>
      <c r="M160" s="79"/>
      <c r="N160" s="79"/>
      <c r="O160" s="79"/>
      <c r="R160" s="79"/>
      <c r="S160" s="80"/>
      <c r="V160" s="81"/>
      <c r="W160" s="80"/>
    </row>
    <row r="161" spans="1:23" x14ac:dyDescent="0.25">
      <c r="A161" s="76"/>
      <c r="B161" s="77"/>
      <c r="C161" s="80"/>
      <c r="D161" s="80"/>
      <c r="E161" s="78"/>
      <c r="F161" s="78"/>
      <c r="G161" s="78"/>
      <c r="H161" s="75"/>
      <c r="I161" s="79"/>
      <c r="J161" s="79"/>
      <c r="K161" s="79"/>
      <c r="L161" s="75"/>
      <c r="M161" s="79"/>
      <c r="N161" s="79"/>
      <c r="O161" s="79"/>
      <c r="R161" s="79"/>
      <c r="S161" s="80"/>
      <c r="V161" s="81"/>
      <c r="W161" s="80"/>
    </row>
    <row r="162" spans="1:23" x14ac:dyDescent="0.25">
      <c r="A162" s="76"/>
      <c r="B162" s="77"/>
      <c r="C162" s="80"/>
      <c r="D162" s="80"/>
      <c r="E162" s="78"/>
      <c r="F162" s="78"/>
      <c r="G162" s="78"/>
      <c r="H162" s="75"/>
      <c r="I162" s="79"/>
      <c r="J162" s="79"/>
      <c r="K162" s="79"/>
      <c r="L162" s="75"/>
      <c r="M162" s="79"/>
      <c r="N162" s="79"/>
      <c r="O162" s="79"/>
      <c r="R162" s="79"/>
      <c r="S162" s="80"/>
      <c r="V162" s="81"/>
      <c r="W162" s="80"/>
    </row>
    <row r="163" spans="1:23" x14ac:dyDescent="0.25">
      <c r="A163" s="76"/>
      <c r="B163" s="77"/>
      <c r="C163" s="80"/>
      <c r="D163" s="80"/>
      <c r="E163" s="78"/>
      <c r="F163" s="78"/>
      <c r="G163" s="78"/>
      <c r="H163" s="75"/>
      <c r="I163" s="79"/>
      <c r="J163" s="79"/>
      <c r="K163" s="79"/>
      <c r="L163" s="75"/>
      <c r="M163" s="79"/>
      <c r="N163" s="79"/>
      <c r="O163" s="79"/>
      <c r="R163" s="79"/>
      <c r="S163" s="80"/>
      <c r="V163" s="81"/>
      <c r="W163" s="80"/>
    </row>
    <row r="164" spans="1:23" x14ac:dyDescent="0.25">
      <c r="A164" s="76"/>
      <c r="B164" s="77"/>
      <c r="C164" s="80"/>
      <c r="D164" s="80"/>
      <c r="E164" s="78"/>
      <c r="F164" s="78"/>
      <c r="G164" s="78"/>
      <c r="H164" s="75"/>
      <c r="I164" s="79"/>
      <c r="J164" s="79"/>
      <c r="K164" s="79"/>
      <c r="L164" s="75"/>
      <c r="M164" s="79"/>
      <c r="N164" s="79"/>
      <c r="O164" s="79"/>
      <c r="R164" s="79"/>
      <c r="S164" s="80"/>
      <c r="V164" s="81"/>
      <c r="W164" s="80"/>
    </row>
    <row r="165" spans="1:23" x14ac:dyDescent="0.25">
      <c r="A165" s="76"/>
      <c r="B165" s="77"/>
      <c r="C165" s="80"/>
      <c r="D165" s="80"/>
      <c r="E165" s="78"/>
      <c r="F165" s="78"/>
      <c r="G165" s="78"/>
      <c r="H165" s="75"/>
      <c r="I165" s="79"/>
      <c r="J165" s="79"/>
      <c r="K165" s="79"/>
      <c r="L165" s="75"/>
      <c r="M165" s="79"/>
      <c r="N165" s="79"/>
      <c r="O165" s="79"/>
      <c r="R165" s="79"/>
      <c r="S165" s="80"/>
      <c r="V165" s="81"/>
      <c r="W165" s="80"/>
    </row>
    <row r="166" spans="1:23" x14ac:dyDescent="0.25">
      <c r="A166" s="76"/>
      <c r="B166" s="77"/>
      <c r="C166" s="80"/>
      <c r="D166" s="80"/>
      <c r="E166" s="78"/>
      <c r="F166" s="78"/>
      <c r="G166" s="78"/>
      <c r="H166" s="75"/>
      <c r="I166" s="79"/>
      <c r="J166" s="79"/>
      <c r="K166" s="79"/>
      <c r="L166" s="75"/>
      <c r="M166" s="79"/>
      <c r="N166" s="79"/>
      <c r="O166" s="79"/>
      <c r="R166" s="79"/>
      <c r="S166" s="80"/>
      <c r="V166" s="81"/>
      <c r="W166" s="80"/>
    </row>
    <row r="167" spans="1:23" x14ac:dyDescent="0.25">
      <c r="A167" s="76"/>
      <c r="B167" s="77"/>
      <c r="C167" s="80"/>
      <c r="D167" s="80"/>
      <c r="E167" s="78"/>
      <c r="F167" s="78"/>
      <c r="G167" s="78"/>
      <c r="H167" s="75"/>
      <c r="I167" s="79"/>
      <c r="J167" s="79"/>
      <c r="K167" s="79"/>
      <c r="L167" s="75"/>
      <c r="M167" s="79"/>
      <c r="N167" s="79"/>
      <c r="O167" s="79"/>
      <c r="R167" s="79"/>
      <c r="S167" s="80"/>
      <c r="V167" s="81"/>
      <c r="W167" s="80"/>
    </row>
    <row r="168" spans="1:23" x14ac:dyDescent="0.25">
      <c r="A168" s="76"/>
      <c r="B168" s="77"/>
      <c r="C168" s="80"/>
      <c r="D168" s="80"/>
      <c r="E168" s="78"/>
      <c r="F168" s="78"/>
      <c r="G168" s="78"/>
      <c r="H168" s="75"/>
      <c r="I168" s="79"/>
      <c r="J168" s="79"/>
      <c r="K168" s="79"/>
      <c r="L168" s="75"/>
      <c r="M168" s="79"/>
      <c r="N168" s="79"/>
      <c r="O168" s="79"/>
      <c r="R168" s="79"/>
      <c r="S168" s="80"/>
      <c r="V168" s="81"/>
      <c r="W168" s="80"/>
    </row>
    <row r="169" spans="1:23" x14ac:dyDescent="0.25">
      <c r="A169" s="76"/>
      <c r="B169" s="77"/>
      <c r="C169" s="80"/>
      <c r="D169" s="80"/>
      <c r="E169" s="78"/>
      <c r="F169" s="78"/>
      <c r="G169" s="78"/>
      <c r="H169" s="75"/>
      <c r="I169" s="79"/>
      <c r="J169" s="79"/>
      <c r="K169" s="79"/>
      <c r="L169" s="75"/>
      <c r="M169" s="79"/>
      <c r="N169" s="79"/>
      <c r="O169" s="79"/>
      <c r="R169" s="79"/>
      <c r="S169" s="80"/>
      <c r="V169" s="81"/>
      <c r="W169" s="80"/>
    </row>
    <row r="170" spans="1:23" x14ac:dyDescent="0.25">
      <c r="A170" s="76"/>
      <c r="B170" s="77"/>
      <c r="C170" s="80"/>
      <c r="D170" s="80"/>
      <c r="E170" s="78"/>
      <c r="F170" s="78"/>
      <c r="G170" s="78"/>
      <c r="H170" s="75"/>
      <c r="I170" s="79"/>
      <c r="J170" s="79"/>
      <c r="K170" s="79"/>
      <c r="L170" s="75"/>
      <c r="M170" s="79"/>
      <c r="N170" s="79"/>
      <c r="O170" s="79"/>
      <c r="R170" s="79"/>
      <c r="S170" s="80"/>
      <c r="V170" s="81"/>
      <c r="W170" s="80"/>
    </row>
    <row r="171" spans="1:23" x14ac:dyDescent="0.25">
      <c r="A171" s="76"/>
      <c r="B171" s="77"/>
      <c r="C171" s="80"/>
      <c r="D171" s="80"/>
      <c r="E171" s="78"/>
      <c r="F171" s="78"/>
      <c r="G171" s="78"/>
      <c r="H171" s="75"/>
      <c r="I171" s="79"/>
      <c r="J171" s="79"/>
      <c r="K171" s="79"/>
      <c r="L171" s="75"/>
      <c r="M171" s="79"/>
      <c r="N171" s="79"/>
      <c r="O171" s="79"/>
      <c r="R171" s="79"/>
      <c r="S171" s="80"/>
      <c r="V171" s="81"/>
      <c r="W171" s="80"/>
    </row>
    <row r="172" spans="1:23" x14ac:dyDescent="0.25">
      <c r="A172" s="76"/>
      <c r="B172" s="77"/>
      <c r="C172" s="80"/>
      <c r="D172" s="80"/>
      <c r="E172" s="78"/>
      <c r="F172" s="78"/>
      <c r="G172" s="78"/>
      <c r="H172" s="75"/>
      <c r="I172" s="79"/>
      <c r="J172" s="79"/>
      <c r="K172" s="79"/>
      <c r="L172" s="75"/>
      <c r="M172" s="79"/>
      <c r="N172" s="79"/>
      <c r="O172" s="79"/>
      <c r="R172" s="79"/>
      <c r="S172" s="80"/>
      <c r="V172" s="81"/>
      <c r="W172" s="80"/>
    </row>
    <row r="173" spans="1:23" x14ac:dyDescent="0.25">
      <c r="A173" s="76"/>
      <c r="B173" s="77"/>
      <c r="C173" s="80"/>
      <c r="D173" s="80"/>
      <c r="E173" s="78"/>
      <c r="F173" s="78"/>
      <c r="G173" s="78"/>
      <c r="H173" s="75"/>
      <c r="I173" s="79"/>
      <c r="J173" s="79"/>
      <c r="K173" s="79"/>
      <c r="L173" s="75"/>
      <c r="M173" s="79"/>
      <c r="N173" s="79"/>
      <c r="O173" s="79"/>
      <c r="R173" s="79"/>
      <c r="S173" s="80"/>
      <c r="V173" s="81"/>
      <c r="W173" s="80"/>
    </row>
    <row r="174" spans="1:23" x14ac:dyDescent="0.25">
      <c r="A174" s="76"/>
      <c r="B174" s="77"/>
      <c r="C174" s="80"/>
      <c r="D174" s="80"/>
      <c r="E174" s="78"/>
      <c r="F174" s="78"/>
      <c r="G174" s="78"/>
      <c r="H174" s="75"/>
      <c r="I174" s="79"/>
      <c r="J174" s="79"/>
      <c r="K174" s="79"/>
      <c r="L174" s="75"/>
      <c r="M174" s="79"/>
      <c r="N174" s="79"/>
      <c r="O174" s="79"/>
      <c r="R174" s="79"/>
      <c r="S174" s="80"/>
      <c r="V174" s="81"/>
      <c r="W174" s="80"/>
    </row>
    <row r="175" spans="1:23" x14ac:dyDescent="0.25">
      <c r="A175" s="76"/>
      <c r="B175" s="77"/>
      <c r="C175" s="80"/>
      <c r="D175" s="80"/>
      <c r="E175" s="78"/>
      <c r="F175" s="78"/>
      <c r="G175" s="78"/>
      <c r="H175" s="75"/>
      <c r="I175" s="79"/>
      <c r="J175" s="79"/>
      <c r="K175" s="79"/>
      <c r="L175" s="75"/>
      <c r="M175" s="79"/>
      <c r="N175" s="79"/>
      <c r="O175" s="79"/>
      <c r="R175" s="79"/>
      <c r="S175" s="80"/>
      <c r="V175" s="81"/>
      <c r="W175" s="80"/>
    </row>
    <row r="176" spans="1:23" x14ac:dyDescent="0.25">
      <c r="A176" s="76"/>
      <c r="B176" s="77"/>
      <c r="C176" s="80"/>
      <c r="D176" s="80"/>
      <c r="E176" s="78"/>
      <c r="F176" s="78"/>
      <c r="G176" s="78"/>
      <c r="H176" s="75"/>
      <c r="I176" s="79"/>
      <c r="J176" s="79"/>
      <c r="K176" s="79"/>
      <c r="L176" s="75"/>
      <c r="M176" s="79"/>
      <c r="N176" s="79"/>
      <c r="O176" s="79"/>
      <c r="R176" s="79"/>
      <c r="S176" s="80"/>
      <c r="V176" s="81"/>
      <c r="W176" s="80"/>
    </row>
    <row r="177" spans="1:23" x14ac:dyDescent="0.25">
      <c r="A177" s="76"/>
      <c r="B177" s="77"/>
      <c r="C177" s="80"/>
      <c r="D177" s="80"/>
      <c r="E177" s="78"/>
      <c r="F177" s="78"/>
      <c r="G177" s="78"/>
      <c r="H177" s="75"/>
      <c r="I177" s="79"/>
      <c r="J177" s="79"/>
      <c r="K177" s="79"/>
      <c r="L177" s="75"/>
      <c r="M177" s="79"/>
      <c r="N177" s="79"/>
      <c r="O177" s="79"/>
      <c r="R177" s="79"/>
      <c r="S177" s="80"/>
      <c r="V177" s="81"/>
      <c r="W177" s="80"/>
    </row>
    <row r="178" spans="1:23" x14ac:dyDescent="0.25">
      <c r="A178" s="76"/>
      <c r="B178" s="77"/>
      <c r="C178" s="80"/>
      <c r="D178" s="80"/>
      <c r="E178" s="78"/>
      <c r="F178" s="78"/>
      <c r="G178" s="78"/>
      <c r="H178" s="75"/>
      <c r="I178" s="79"/>
      <c r="J178" s="79"/>
      <c r="K178" s="79"/>
      <c r="L178" s="75"/>
      <c r="M178" s="79"/>
      <c r="N178" s="79"/>
      <c r="O178" s="79"/>
      <c r="R178" s="79"/>
      <c r="S178" s="80"/>
      <c r="V178" s="81"/>
      <c r="W178" s="80"/>
    </row>
    <row r="179" spans="1:23" x14ac:dyDescent="0.25">
      <c r="A179" s="76"/>
      <c r="B179" s="77"/>
      <c r="C179" s="80"/>
      <c r="D179" s="80"/>
      <c r="E179" s="78"/>
      <c r="F179" s="78"/>
      <c r="G179" s="78"/>
      <c r="H179" s="75"/>
      <c r="I179" s="79"/>
      <c r="J179" s="79"/>
      <c r="K179" s="79"/>
      <c r="L179" s="75"/>
      <c r="M179" s="79"/>
      <c r="N179" s="79"/>
      <c r="O179" s="79"/>
      <c r="R179" s="79"/>
      <c r="S179" s="80"/>
      <c r="V179" s="81"/>
      <c r="W179" s="80"/>
    </row>
    <row r="180" spans="1:23" x14ac:dyDescent="0.25">
      <c r="A180" s="76"/>
      <c r="B180" s="77"/>
      <c r="C180" s="80"/>
      <c r="D180" s="80"/>
      <c r="E180" s="78"/>
      <c r="F180" s="78"/>
      <c r="G180" s="78"/>
      <c r="H180" s="75"/>
      <c r="I180" s="79"/>
      <c r="J180" s="79"/>
      <c r="K180" s="79"/>
      <c r="L180" s="75"/>
      <c r="M180" s="79"/>
      <c r="N180" s="79"/>
      <c r="O180" s="79"/>
      <c r="R180" s="79"/>
      <c r="S180" s="80"/>
      <c r="V180" s="81"/>
      <c r="W180" s="80"/>
    </row>
    <row r="181" spans="1:23" x14ac:dyDescent="0.25">
      <c r="A181" s="76"/>
      <c r="B181" s="77"/>
      <c r="C181" s="80"/>
      <c r="D181" s="80"/>
      <c r="E181" s="78"/>
      <c r="F181" s="78"/>
      <c r="G181" s="78"/>
      <c r="H181" s="75"/>
      <c r="I181" s="79"/>
      <c r="J181" s="79"/>
      <c r="K181" s="79"/>
      <c r="L181" s="75"/>
      <c r="M181" s="79"/>
      <c r="N181" s="79"/>
      <c r="O181" s="79"/>
      <c r="R181" s="79"/>
      <c r="S181" s="80"/>
      <c r="V181" s="81"/>
      <c r="W181" s="80"/>
    </row>
    <row r="182" spans="1:23" x14ac:dyDescent="0.25">
      <c r="A182" s="76"/>
      <c r="B182" s="77"/>
      <c r="C182" s="80"/>
      <c r="D182" s="80"/>
      <c r="E182" s="78"/>
      <c r="F182" s="78"/>
      <c r="G182" s="78"/>
      <c r="H182" s="75"/>
      <c r="I182" s="79"/>
      <c r="J182" s="79"/>
      <c r="K182" s="79"/>
      <c r="L182" s="75"/>
      <c r="M182" s="79"/>
      <c r="N182" s="79"/>
      <c r="O182" s="79"/>
      <c r="R182" s="79"/>
      <c r="S182" s="80"/>
      <c r="V182" s="81"/>
      <c r="W182" s="80"/>
    </row>
    <row r="183" spans="1:23" x14ac:dyDescent="0.25">
      <c r="A183" s="76"/>
      <c r="B183" s="77"/>
      <c r="C183" s="80"/>
      <c r="D183" s="80"/>
      <c r="E183" s="78"/>
      <c r="F183" s="78"/>
      <c r="G183" s="78"/>
      <c r="H183" s="75"/>
      <c r="I183" s="79"/>
      <c r="J183" s="79"/>
      <c r="K183" s="79"/>
      <c r="L183" s="75"/>
      <c r="M183" s="79"/>
      <c r="N183" s="79"/>
      <c r="O183" s="79"/>
      <c r="R183" s="79"/>
      <c r="S183" s="80"/>
      <c r="V183" s="81"/>
      <c r="W183" s="80"/>
    </row>
    <row r="184" spans="1:23" x14ac:dyDescent="0.25">
      <c r="A184" s="76"/>
      <c r="B184" s="77"/>
      <c r="C184" s="80"/>
      <c r="D184" s="80"/>
      <c r="E184" s="78"/>
      <c r="F184" s="78"/>
      <c r="G184" s="78"/>
      <c r="H184" s="75"/>
      <c r="I184" s="79"/>
      <c r="J184" s="79"/>
      <c r="K184" s="79"/>
      <c r="L184" s="75"/>
      <c r="M184" s="79"/>
      <c r="N184" s="79"/>
      <c r="O184" s="79"/>
      <c r="R184" s="79"/>
      <c r="S184" s="80"/>
      <c r="V184" s="81"/>
      <c r="W184" s="80"/>
    </row>
    <row r="185" spans="1:23" x14ac:dyDescent="0.25">
      <c r="A185" s="76"/>
      <c r="B185" s="77"/>
      <c r="C185" s="80"/>
      <c r="D185" s="80"/>
      <c r="E185" s="78"/>
      <c r="F185" s="78"/>
      <c r="G185" s="78"/>
      <c r="H185" s="75"/>
      <c r="I185" s="79"/>
      <c r="J185" s="79"/>
      <c r="K185" s="79"/>
      <c r="L185" s="75"/>
      <c r="M185" s="79"/>
      <c r="N185" s="79"/>
      <c r="O185" s="79"/>
      <c r="R185" s="79"/>
      <c r="S185" s="80"/>
      <c r="V185" s="81"/>
      <c r="W185" s="80"/>
    </row>
    <row r="186" spans="1:23" x14ac:dyDescent="0.25">
      <c r="A186" s="76"/>
      <c r="B186" s="77"/>
      <c r="C186" s="80"/>
      <c r="D186" s="80"/>
      <c r="E186" s="78"/>
      <c r="F186" s="78"/>
      <c r="G186" s="78"/>
      <c r="H186" s="75"/>
      <c r="I186" s="79"/>
      <c r="J186" s="79"/>
      <c r="K186" s="79"/>
      <c r="L186" s="75"/>
      <c r="M186" s="79"/>
      <c r="N186" s="79"/>
      <c r="O186" s="79"/>
      <c r="R186" s="79"/>
      <c r="S186" s="80"/>
      <c r="V186" s="81"/>
      <c r="W186" s="80"/>
    </row>
    <row r="187" spans="1:23" x14ac:dyDescent="0.25">
      <c r="A187" s="76"/>
      <c r="B187" s="77"/>
      <c r="C187" s="80"/>
      <c r="D187" s="80"/>
      <c r="E187" s="78"/>
      <c r="F187" s="78"/>
      <c r="G187" s="78"/>
      <c r="H187" s="75"/>
      <c r="I187" s="79"/>
      <c r="J187" s="79"/>
      <c r="K187" s="79"/>
      <c r="L187" s="75"/>
      <c r="M187" s="79"/>
      <c r="N187" s="79"/>
      <c r="O187" s="79"/>
      <c r="R187" s="79"/>
      <c r="S187" s="80"/>
      <c r="V187" s="81"/>
      <c r="W187" s="80"/>
    </row>
    <row r="188" spans="1:23" x14ac:dyDescent="0.25">
      <c r="A188" s="76"/>
      <c r="B188" s="77"/>
      <c r="C188" s="80"/>
      <c r="D188" s="80"/>
      <c r="E188" s="78"/>
      <c r="F188" s="78"/>
      <c r="G188" s="78"/>
      <c r="H188" s="75"/>
      <c r="I188" s="79"/>
      <c r="J188" s="79"/>
      <c r="K188" s="79"/>
      <c r="L188" s="75"/>
      <c r="M188" s="79"/>
      <c r="N188" s="79"/>
      <c r="O188" s="79"/>
      <c r="R188" s="79"/>
      <c r="S188" s="80"/>
      <c r="V188" s="81"/>
      <c r="W188" s="80"/>
    </row>
    <row r="189" spans="1:23" x14ac:dyDescent="0.25">
      <c r="A189" s="76"/>
      <c r="B189" s="77"/>
      <c r="C189" s="80"/>
      <c r="D189" s="80"/>
      <c r="E189" s="78"/>
      <c r="F189" s="78"/>
      <c r="G189" s="78"/>
      <c r="H189" s="75"/>
      <c r="I189" s="79"/>
      <c r="J189" s="79"/>
      <c r="K189" s="79"/>
      <c r="L189" s="75"/>
      <c r="M189" s="79"/>
      <c r="N189" s="79"/>
      <c r="O189" s="79"/>
      <c r="R189" s="79"/>
      <c r="S189" s="80"/>
      <c r="V189" s="81"/>
      <c r="W189" s="80"/>
    </row>
    <row r="190" spans="1:23" x14ac:dyDescent="0.25">
      <c r="A190" s="76"/>
      <c r="B190" s="77"/>
      <c r="C190" s="80"/>
      <c r="D190" s="80"/>
      <c r="E190" s="78"/>
      <c r="F190" s="78"/>
      <c r="G190" s="78"/>
      <c r="H190" s="75"/>
      <c r="I190" s="79"/>
      <c r="J190" s="79"/>
      <c r="K190" s="79"/>
      <c r="L190" s="75"/>
      <c r="M190" s="79"/>
      <c r="N190" s="79"/>
      <c r="O190" s="79"/>
      <c r="R190" s="79"/>
      <c r="S190" s="80"/>
      <c r="V190" s="81"/>
      <c r="W190" s="80"/>
    </row>
    <row r="191" spans="1:23" x14ac:dyDescent="0.25">
      <c r="A191" s="76"/>
      <c r="B191" s="77"/>
      <c r="C191" s="80"/>
      <c r="D191" s="80"/>
      <c r="E191" s="78"/>
      <c r="F191" s="78"/>
      <c r="G191" s="78"/>
      <c r="H191" s="75"/>
      <c r="I191" s="79"/>
      <c r="J191" s="79"/>
      <c r="K191" s="79"/>
      <c r="L191" s="75"/>
      <c r="M191" s="79"/>
      <c r="N191" s="79"/>
      <c r="O191" s="79"/>
      <c r="R191" s="79"/>
      <c r="S191" s="80"/>
      <c r="V191" s="81"/>
      <c r="W191" s="80"/>
    </row>
    <row r="192" spans="1:23" x14ac:dyDescent="0.25">
      <c r="A192" s="76"/>
      <c r="B192" s="77"/>
      <c r="C192" s="80"/>
      <c r="D192" s="80"/>
      <c r="E192" s="78"/>
      <c r="F192" s="78"/>
      <c r="G192" s="78"/>
      <c r="H192" s="75"/>
      <c r="I192" s="79"/>
      <c r="J192" s="79"/>
      <c r="K192" s="79"/>
      <c r="L192" s="75"/>
      <c r="M192" s="79"/>
      <c r="N192" s="79"/>
      <c r="O192" s="79"/>
      <c r="R192" s="79"/>
      <c r="S192" s="80"/>
      <c r="V192" s="81"/>
      <c r="W192" s="80"/>
    </row>
    <row r="193" spans="1:23" x14ac:dyDescent="0.25">
      <c r="A193" s="76"/>
      <c r="B193" s="77"/>
      <c r="C193" s="80"/>
      <c r="D193" s="80"/>
      <c r="E193" s="78"/>
      <c r="F193" s="78"/>
      <c r="G193" s="78"/>
      <c r="H193" s="75"/>
      <c r="I193" s="79"/>
      <c r="J193" s="79"/>
      <c r="K193" s="79"/>
      <c r="L193" s="75"/>
      <c r="M193" s="79"/>
      <c r="N193" s="79"/>
      <c r="O193" s="79"/>
      <c r="R193" s="79"/>
      <c r="S193" s="80"/>
      <c r="V193" s="81"/>
      <c r="W193" s="80"/>
    </row>
    <row r="194" spans="1:23" x14ac:dyDescent="0.25">
      <c r="A194" s="76"/>
      <c r="B194" s="77"/>
      <c r="C194" s="80"/>
      <c r="D194" s="80"/>
      <c r="E194" s="78"/>
      <c r="F194" s="78"/>
      <c r="G194" s="78"/>
      <c r="H194" s="75"/>
      <c r="I194" s="79"/>
      <c r="J194" s="79"/>
      <c r="K194" s="79"/>
      <c r="L194" s="75"/>
      <c r="M194" s="79"/>
      <c r="N194" s="79"/>
      <c r="O194" s="79"/>
      <c r="R194" s="79"/>
      <c r="S194" s="80"/>
      <c r="V194" s="81"/>
      <c r="W194" s="80"/>
    </row>
    <row r="195" spans="1:23" x14ac:dyDescent="0.25">
      <c r="A195" s="76"/>
      <c r="B195" s="77"/>
      <c r="C195" s="80"/>
      <c r="D195" s="80"/>
      <c r="E195" s="78"/>
      <c r="F195" s="78"/>
      <c r="G195" s="78"/>
      <c r="H195" s="75"/>
      <c r="I195" s="79"/>
      <c r="J195" s="79"/>
      <c r="K195" s="79"/>
      <c r="L195" s="75"/>
      <c r="M195" s="79"/>
      <c r="N195" s="79"/>
      <c r="O195" s="79"/>
      <c r="R195" s="79"/>
      <c r="S195" s="80"/>
      <c r="V195" s="81"/>
      <c r="W195" s="80"/>
    </row>
    <row r="196" spans="1:23" x14ac:dyDescent="0.25">
      <c r="A196" s="76"/>
      <c r="B196" s="77"/>
      <c r="C196" s="80"/>
      <c r="D196" s="80"/>
      <c r="E196" s="78"/>
      <c r="F196" s="78"/>
      <c r="G196" s="78"/>
      <c r="H196" s="75"/>
      <c r="I196" s="79"/>
      <c r="J196" s="79"/>
      <c r="K196" s="79"/>
      <c r="L196" s="75"/>
      <c r="M196" s="79"/>
      <c r="N196" s="79"/>
      <c r="O196" s="79"/>
      <c r="R196" s="79"/>
      <c r="S196" s="80"/>
      <c r="V196" s="81"/>
      <c r="W196" s="80"/>
    </row>
    <row r="197" spans="1:23" x14ac:dyDescent="0.25">
      <c r="A197" s="76"/>
      <c r="B197" s="77"/>
      <c r="C197" s="80"/>
      <c r="D197" s="80"/>
      <c r="E197" s="78"/>
      <c r="F197" s="78"/>
      <c r="G197" s="78"/>
      <c r="H197" s="75"/>
      <c r="I197" s="79"/>
      <c r="J197" s="79"/>
      <c r="K197" s="79"/>
      <c r="L197" s="75"/>
      <c r="M197" s="79"/>
      <c r="N197" s="79"/>
      <c r="O197" s="79"/>
      <c r="R197" s="79"/>
      <c r="S197" s="80"/>
      <c r="V197" s="81"/>
      <c r="W197" s="80"/>
    </row>
    <row r="198" spans="1:23" x14ac:dyDescent="0.25">
      <c r="A198" s="76"/>
      <c r="B198" s="77"/>
      <c r="C198" s="80"/>
      <c r="D198" s="80"/>
      <c r="E198" s="78"/>
      <c r="F198" s="78"/>
      <c r="G198" s="78"/>
      <c r="H198" s="75"/>
      <c r="I198" s="79"/>
      <c r="J198" s="79"/>
      <c r="K198" s="79"/>
      <c r="L198" s="75"/>
      <c r="M198" s="79"/>
      <c r="N198" s="79"/>
      <c r="O198" s="79"/>
      <c r="R198" s="79"/>
      <c r="S198" s="80"/>
      <c r="V198" s="81"/>
      <c r="W198" s="80"/>
    </row>
    <row r="199" spans="1:23" x14ac:dyDescent="0.25">
      <c r="A199" s="76"/>
      <c r="B199" s="77"/>
      <c r="C199" s="80"/>
      <c r="D199" s="80"/>
      <c r="E199" s="78"/>
      <c r="F199" s="78"/>
      <c r="G199" s="78"/>
      <c r="H199" s="75"/>
      <c r="I199" s="79"/>
      <c r="J199" s="79"/>
      <c r="K199" s="79"/>
      <c r="L199" s="75"/>
      <c r="M199" s="79"/>
      <c r="N199" s="79"/>
      <c r="O199" s="79"/>
      <c r="R199" s="79"/>
      <c r="S199" s="80"/>
      <c r="V199" s="81"/>
      <c r="W199" s="80"/>
    </row>
    <row r="200" spans="1:23" x14ac:dyDescent="0.25">
      <c r="A200" s="76"/>
      <c r="B200" s="77"/>
      <c r="C200" s="80"/>
      <c r="D200" s="80"/>
      <c r="E200" s="78"/>
      <c r="F200" s="78"/>
      <c r="G200" s="78"/>
      <c r="H200" s="75"/>
      <c r="I200" s="79"/>
      <c r="J200" s="79"/>
      <c r="K200" s="79"/>
      <c r="L200" s="75"/>
      <c r="M200" s="79"/>
      <c r="N200" s="79"/>
      <c r="O200" s="79"/>
      <c r="R200" s="79"/>
      <c r="S200" s="80"/>
      <c r="V200" s="81"/>
      <c r="W200" s="80"/>
    </row>
    <row r="201" spans="1:23" x14ac:dyDescent="0.25">
      <c r="A201" s="76"/>
      <c r="B201" s="77"/>
      <c r="C201" s="80"/>
      <c r="D201" s="80"/>
      <c r="E201" s="78"/>
      <c r="F201" s="78"/>
      <c r="G201" s="78"/>
      <c r="H201" s="75"/>
      <c r="I201" s="79"/>
      <c r="J201" s="79"/>
      <c r="K201" s="79"/>
      <c r="L201" s="75"/>
      <c r="M201" s="79"/>
      <c r="N201" s="79"/>
      <c r="O201" s="79"/>
      <c r="R201" s="79"/>
      <c r="S201" s="80"/>
      <c r="V201" s="81"/>
      <c r="W201" s="80"/>
    </row>
    <row r="202" spans="1:23" x14ac:dyDescent="0.25">
      <c r="A202" s="76"/>
      <c r="B202" s="77"/>
      <c r="C202" s="80"/>
      <c r="D202" s="80"/>
      <c r="E202" s="78"/>
      <c r="F202" s="78"/>
      <c r="G202" s="78"/>
      <c r="H202" s="75"/>
      <c r="I202" s="79"/>
      <c r="J202" s="79"/>
      <c r="K202" s="79"/>
      <c r="L202" s="75"/>
      <c r="M202" s="79"/>
      <c r="N202" s="79"/>
      <c r="O202" s="79"/>
      <c r="R202" s="79"/>
      <c r="S202" s="80"/>
      <c r="V202" s="81"/>
      <c r="W202" s="80"/>
    </row>
    <row r="203" spans="1:23" x14ac:dyDescent="0.25">
      <c r="A203" s="76"/>
      <c r="B203" s="77"/>
      <c r="C203" s="80"/>
      <c r="D203" s="80"/>
      <c r="E203" s="78"/>
      <c r="F203" s="78"/>
      <c r="G203" s="78"/>
      <c r="H203" s="75"/>
      <c r="I203" s="79"/>
      <c r="J203" s="79"/>
      <c r="K203" s="79"/>
      <c r="L203" s="75"/>
      <c r="M203" s="79"/>
      <c r="N203" s="79"/>
      <c r="O203" s="79"/>
      <c r="R203" s="79"/>
      <c r="S203" s="80"/>
      <c r="V203" s="81"/>
      <c r="W203" s="80"/>
    </row>
    <row r="204" spans="1:23" x14ac:dyDescent="0.25">
      <c r="A204" s="76"/>
      <c r="B204" s="77"/>
      <c r="C204" s="80"/>
      <c r="D204" s="80"/>
      <c r="E204" s="78"/>
      <c r="F204" s="78"/>
      <c r="G204" s="78"/>
      <c r="H204" s="75"/>
      <c r="I204" s="79"/>
      <c r="J204" s="79"/>
      <c r="K204" s="79"/>
      <c r="L204" s="75"/>
      <c r="M204" s="79"/>
      <c r="N204" s="79"/>
      <c r="O204" s="79"/>
      <c r="R204" s="79"/>
      <c r="S204" s="80"/>
      <c r="V204" s="81"/>
      <c r="W204" s="80"/>
    </row>
    <row r="205" spans="1:23" x14ac:dyDescent="0.25">
      <c r="A205" s="76"/>
      <c r="B205" s="77"/>
      <c r="C205" s="80"/>
      <c r="D205" s="80"/>
      <c r="E205" s="78"/>
      <c r="F205" s="78"/>
      <c r="G205" s="78"/>
      <c r="H205" s="75"/>
      <c r="I205" s="79"/>
      <c r="J205" s="79"/>
      <c r="K205" s="79"/>
      <c r="L205" s="75"/>
      <c r="M205" s="79"/>
      <c r="N205" s="79"/>
      <c r="O205" s="79"/>
      <c r="R205" s="79"/>
      <c r="S205" s="80"/>
      <c r="V205" s="81"/>
      <c r="W205" s="80"/>
    </row>
    <row r="206" spans="1:23" x14ac:dyDescent="0.25">
      <c r="A206" s="76"/>
      <c r="B206" s="77"/>
      <c r="C206" s="80"/>
      <c r="D206" s="80"/>
      <c r="E206" s="78"/>
      <c r="F206" s="78"/>
      <c r="G206" s="78"/>
      <c r="H206" s="75"/>
      <c r="I206" s="79"/>
      <c r="J206" s="79"/>
      <c r="K206" s="79"/>
      <c r="L206" s="75"/>
      <c r="M206" s="79"/>
      <c r="N206" s="79"/>
      <c r="O206" s="79"/>
      <c r="R206" s="79"/>
      <c r="S206" s="80"/>
      <c r="V206" s="81"/>
      <c r="W206" s="80"/>
    </row>
    <row r="207" spans="1:23" x14ac:dyDescent="0.25">
      <c r="A207" s="76"/>
      <c r="B207" s="77"/>
      <c r="C207" s="80"/>
      <c r="D207" s="80"/>
      <c r="E207" s="78"/>
      <c r="F207" s="78"/>
      <c r="G207" s="78"/>
      <c r="H207" s="75"/>
      <c r="I207" s="79"/>
      <c r="J207" s="79"/>
      <c r="K207" s="79"/>
      <c r="L207" s="75"/>
      <c r="M207" s="79"/>
      <c r="N207" s="79"/>
      <c r="O207" s="79"/>
      <c r="R207" s="79"/>
      <c r="S207" s="80"/>
      <c r="V207" s="81"/>
      <c r="W207" s="80"/>
    </row>
    <row r="208" spans="1:23" x14ac:dyDescent="0.25">
      <c r="A208" s="76"/>
      <c r="B208" s="77"/>
      <c r="C208" s="80"/>
      <c r="D208" s="80"/>
      <c r="E208" s="78"/>
      <c r="F208" s="78"/>
      <c r="G208" s="78"/>
      <c r="H208" s="75"/>
      <c r="I208" s="79"/>
      <c r="J208" s="79"/>
      <c r="K208" s="79"/>
      <c r="L208" s="75"/>
      <c r="M208" s="79"/>
      <c r="N208" s="79"/>
      <c r="O208" s="79"/>
      <c r="R208" s="79"/>
      <c r="S208" s="80"/>
      <c r="V208" s="81"/>
      <c r="W208" s="80"/>
    </row>
    <row r="209" spans="1:23" x14ac:dyDescent="0.25">
      <c r="A209" s="76"/>
      <c r="B209" s="77"/>
      <c r="C209" s="80"/>
      <c r="D209" s="80"/>
      <c r="E209" s="78"/>
      <c r="F209" s="78"/>
      <c r="G209" s="78"/>
      <c r="H209" s="75"/>
      <c r="I209" s="79"/>
      <c r="J209" s="79"/>
      <c r="K209" s="79"/>
      <c r="L209" s="75"/>
      <c r="M209" s="79"/>
      <c r="N209" s="79"/>
      <c r="O209" s="79"/>
      <c r="R209" s="79"/>
      <c r="S209" s="80"/>
      <c r="V209" s="81"/>
      <c r="W209" s="80"/>
    </row>
    <row r="210" spans="1:23" x14ac:dyDescent="0.25">
      <c r="A210" s="76"/>
      <c r="B210" s="77"/>
      <c r="C210" s="80"/>
      <c r="D210" s="80"/>
      <c r="E210" s="78"/>
      <c r="F210" s="78"/>
      <c r="G210" s="78"/>
      <c r="H210" s="75"/>
      <c r="I210" s="79"/>
      <c r="J210" s="79"/>
      <c r="K210" s="79"/>
      <c r="L210" s="75"/>
      <c r="M210" s="79"/>
      <c r="N210" s="79"/>
      <c r="O210" s="79"/>
      <c r="R210" s="79"/>
      <c r="S210" s="80"/>
      <c r="V210" s="81"/>
      <c r="W210" s="80"/>
    </row>
    <row r="211" spans="1:23" x14ac:dyDescent="0.25">
      <c r="A211" s="76"/>
      <c r="B211" s="77"/>
      <c r="C211" s="80"/>
      <c r="D211" s="80"/>
      <c r="E211" s="78"/>
      <c r="F211" s="78"/>
      <c r="G211" s="78"/>
      <c r="H211" s="75"/>
      <c r="I211" s="79"/>
      <c r="J211" s="79"/>
      <c r="K211" s="79"/>
      <c r="L211" s="75"/>
      <c r="M211" s="79"/>
      <c r="N211" s="79"/>
      <c r="O211" s="79"/>
      <c r="R211" s="79"/>
      <c r="S211" s="80"/>
      <c r="V211" s="81"/>
      <c r="W211" s="80"/>
    </row>
    <row r="212" spans="1:23" x14ac:dyDescent="0.25">
      <c r="A212" s="76"/>
      <c r="B212" s="77"/>
      <c r="C212" s="80"/>
      <c r="D212" s="80"/>
      <c r="E212" s="78"/>
      <c r="F212" s="78"/>
      <c r="G212" s="78"/>
      <c r="H212" s="75"/>
      <c r="I212" s="79"/>
      <c r="J212" s="79"/>
      <c r="K212" s="79"/>
      <c r="L212" s="75"/>
      <c r="M212" s="79"/>
      <c r="N212" s="79"/>
      <c r="O212" s="79"/>
      <c r="R212" s="79"/>
      <c r="S212" s="80"/>
      <c r="V212" s="81"/>
      <c r="W212" s="80"/>
    </row>
    <row r="213" spans="1:23" x14ac:dyDescent="0.25">
      <c r="A213" s="76"/>
      <c r="B213" s="77"/>
      <c r="C213" s="80"/>
      <c r="D213" s="80"/>
      <c r="E213" s="78"/>
      <c r="F213" s="78"/>
      <c r="G213" s="78"/>
      <c r="H213" s="75"/>
      <c r="I213" s="79"/>
      <c r="J213" s="79"/>
      <c r="K213" s="79"/>
      <c r="L213" s="75"/>
      <c r="M213" s="79"/>
      <c r="N213" s="79"/>
      <c r="O213" s="79"/>
      <c r="R213" s="79"/>
      <c r="S213" s="80"/>
      <c r="V213" s="81"/>
      <c r="W213" s="80"/>
    </row>
    <row r="214" spans="1:23" x14ac:dyDescent="0.25">
      <c r="A214" s="76"/>
      <c r="B214" s="77"/>
      <c r="C214" s="80"/>
      <c r="D214" s="80"/>
      <c r="E214" s="78"/>
      <c r="F214" s="78"/>
      <c r="G214" s="78"/>
      <c r="H214" s="75"/>
      <c r="I214" s="79"/>
      <c r="J214" s="79"/>
      <c r="K214" s="79"/>
      <c r="L214" s="75"/>
      <c r="M214" s="79"/>
      <c r="N214" s="79"/>
      <c r="O214" s="79"/>
      <c r="R214" s="79"/>
      <c r="S214" s="80"/>
      <c r="V214" s="81"/>
      <c r="W214" s="80"/>
    </row>
    <row r="215" spans="1:23" x14ac:dyDescent="0.25">
      <c r="A215" s="76"/>
      <c r="B215" s="77"/>
      <c r="C215" s="80"/>
      <c r="D215" s="80"/>
      <c r="E215" s="78"/>
      <c r="F215" s="78"/>
      <c r="G215" s="78"/>
      <c r="H215" s="75"/>
      <c r="I215" s="79"/>
      <c r="J215" s="79"/>
      <c r="K215" s="79"/>
      <c r="L215" s="75"/>
      <c r="M215" s="79"/>
      <c r="N215" s="79"/>
      <c r="O215" s="79"/>
      <c r="R215" s="79"/>
      <c r="S215" s="80"/>
      <c r="V215" s="81"/>
      <c r="W215" s="80"/>
    </row>
    <row r="216" spans="1:23" x14ac:dyDescent="0.25">
      <c r="A216" s="76"/>
      <c r="B216" s="77"/>
      <c r="C216" s="80"/>
      <c r="D216" s="80"/>
      <c r="E216" s="78"/>
      <c r="F216" s="78"/>
      <c r="G216" s="78"/>
      <c r="H216" s="75"/>
      <c r="I216" s="79"/>
      <c r="J216" s="79"/>
      <c r="K216" s="79"/>
      <c r="L216" s="75"/>
      <c r="M216" s="79"/>
      <c r="N216" s="79"/>
      <c r="O216" s="79"/>
      <c r="R216" s="79"/>
      <c r="S216" s="80"/>
      <c r="V216" s="81"/>
      <c r="W216" s="80"/>
    </row>
    <row r="217" spans="1:23" x14ac:dyDescent="0.25">
      <c r="A217" s="76"/>
      <c r="B217" s="77"/>
      <c r="C217" s="80"/>
      <c r="D217" s="80"/>
      <c r="E217" s="78"/>
      <c r="F217" s="78"/>
      <c r="G217" s="78"/>
      <c r="H217" s="75"/>
      <c r="I217" s="79"/>
      <c r="J217" s="79"/>
      <c r="K217" s="79"/>
      <c r="L217" s="75"/>
      <c r="M217" s="79"/>
      <c r="N217" s="79"/>
      <c r="O217" s="79"/>
      <c r="R217" s="79"/>
      <c r="S217" s="80"/>
      <c r="V217" s="81"/>
      <c r="W217" s="80"/>
    </row>
    <row r="218" spans="1:23" x14ac:dyDescent="0.25">
      <c r="A218" s="76"/>
      <c r="B218" s="77"/>
      <c r="C218" s="80"/>
      <c r="D218" s="80"/>
      <c r="E218" s="78"/>
      <c r="F218" s="78"/>
      <c r="G218" s="78"/>
      <c r="H218" s="75"/>
      <c r="I218" s="79"/>
      <c r="J218" s="79"/>
      <c r="K218" s="79"/>
      <c r="L218" s="75"/>
      <c r="M218" s="79"/>
      <c r="N218" s="79"/>
      <c r="O218" s="79"/>
      <c r="R218" s="79"/>
      <c r="S218" s="80"/>
      <c r="V218" s="81"/>
      <c r="W218" s="80"/>
    </row>
    <row r="219" spans="1:23" x14ac:dyDescent="0.25">
      <c r="A219" s="76"/>
      <c r="B219" s="77"/>
      <c r="C219" s="80"/>
      <c r="D219" s="80"/>
      <c r="E219" s="78"/>
      <c r="F219" s="78"/>
      <c r="G219" s="78"/>
      <c r="H219" s="75"/>
      <c r="I219" s="79"/>
      <c r="J219" s="79"/>
      <c r="K219" s="79"/>
      <c r="L219" s="75"/>
      <c r="M219" s="79"/>
      <c r="N219" s="79"/>
      <c r="O219" s="79"/>
      <c r="R219" s="79"/>
      <c r="S219" s="80"/>
      <c r="V219" s="81"/>
      <c r="W219" s="80"/>
    </row>
    <row r="220" spans="1:23" x14ac:dyDescent="0.25">
      <c r="A220" s="76"/>
      <c r="B220" s="77"/>
      <c r="C220" s="80"/>
      <c r="D220" s="80"/>
      <c r="E220" s="78"/>
      <c r="F220" s="78"/>
      <c r="G220" s="78"/>
      <c r="H220" s="75"/>
      <c r="I220" s="79"/>
      <c r="J220" s="79"/>
      <c r="K220" s="79"/>
      <c r="L220" s="75"/>
      <c r="M220" s="79"/>
      <c r="N220" s="79"/>
      <c r="O220" s="79"/>
      <c r="R220" s="79"/>
      <c r="S220" s="80"/>
      <c r="V220" s="81"/>
      <c r="W220" s="80"/>
    </row>
    <row r="221" spans="1:23" x14ac:dyDescent="0.25">
      <c r="A221" s="76"/>
      <c r="B221" s="77"/>
      <c r="C221" s="80"/>
      <c r="D221" s="80"/>
      <c r="E221" s="78"/>
      <c r="F221" s="78"/>
      <c r="G221" s="78"/>
      <c r="H221" s="75"/>
      <c r="I221" s="79"/>
      <c r="J221" s="79"/>
      <c r="K221" s="79"/>
      <c r="L221" s="75"/>
      <c r="M221" s="79"/>
      <c r="N221" s="79"/>
      <c r="O221" s="79"/>
      <c r="R221" s="79"/>
      <c r="S221" s="80"/>
      <c r="V221" s="81"/>
      <c r="W221" s="80"/>
    </row>
    <row r="222" spans="1:23" x14ac:dyDescent="0.25">
      <c r="A222" s="76"/>
      <c r="B222" s="77"/>
      <c r="C222" s="80"/>
      <c r="D222" s="80"/>
      <c r="E222" s="78"/>
      <c r="F222" s="78"/>
      <c r="G222" s="78"/>
      <c r="H222" s="75"/>
      <c r="I222" s="79"/>
      <c r="J222" s="79"/>
      <c r="K222" s="79"/>
      <c r="L222" s="75"/>
      <c r="M222" s="79"/>
      <c r="N222" s="79"/>
      <c r="O222" s="79"/>
      <c r="R222" s="79"/>
      <c r="S222" s="80"/>
      <c r="V222" s="81"/>
      <c r="W222" s="80"/>
    </row>
    <row r="223" spans="1:23" x14ac:dyDescent="0.25">
      <c r="A223" s="76"/>
      <c r="B223" s="77"/>
      <c r="C223" s="80"/>
      <c r="D223" s="80"/>
      <c r="E223" s="78"/>
      <c r="F223" s="78"/>
      <c r="G223" s="78"/>
      <c r="H223" s="75"/>
      <c r="I223" s="79"/>
      <c r="J223" s="79"/>
      <c r="K223" s="79"/>
      <c r="L223" s="75"/>
      <c r="M223" s="79"/>
      <c r="N223" s="79"/>
      <c r="O223" s="79"/>
      <c r="R223" s="79"/>
      <c r="S223" s="80"/>
      <c r="V223" s="81"/>
      <c r="W223" s="80"/>
    </row>
    <row r="224" spans="1:23" x14ac:dyDescent="0.25">
      <c r="A224" s="76"/>
      <c r="B224" s="77"/>
      <c r="C224" s="80"/>
      <c r="D224" s="80"/>
      <c r="E224" s="78"/>
      <c r="F224" s="78"/>
      <c r="G224" s="78"/>
      <c r="H224" s="75"/>
      <c r="I224" s="79"/>
      <c r="J224" s="79"/>
      <c r="K224" s="79"/>
      <c r="L224" s="75"/>
      <c r="M224" s="79"/>
      <c r="N224" s="79"/>
      <c r="O224" s="79"/>
      <c r="R224" s="79"/>
      <c r="S224" s="80"/>
      <c r="V224" s="81"/>
      <c r="W224" s="80"/>
    </row>
    <row r="225" spans="1:23" x14ac:dyDescent="0.25">
      <c r="A225" s="76"/>
      <c r="B225" s="77"/>
      <c r="C225" s="80"/>
      <c r="D225" s="80"/>
      <c r="E225" s="78"/>
      <c r="F225" s="78"/>
      <c r="G225" s="78"/>
      <c r="H225" s="75"/>
      <c r="I225" s="79"/>
      <c r="J225" s="79"/>
      <c r="K225" s="79"/>
      <c r="L225" s="75"/>
      <c r="M225" s="79"/>
      <c r="N225" s="79"/>
      <c r="O225" s="79"/>
      <c r="R225" s="79"/>
      <c r="S225" s="80"/>
      <c r="V225" s="81"/>
      <c r="W225" s="80"/>
    </row>
    <row r="226" spans="1:23" x14ac:dyDescent="0.25">
      <c r="A226" s="76"/>
      <c r="B226" s="77"/>
      <c r="C226" s="80"/>
      <c r="D226" s="80"/>
      <c r="E226" s="78"/>
      <c r="F226" s="78"/>
      <c r="G226" s="78"/>
      <c r="H226" s="75"/>
      <c r="I226" s="79"/>
      <c r="J226" s="79"/>
      <c r="K226" s="79"/>
      <c r="L226" s="75"/>
      <c r="M226" s="79"/>
      <c r="N226" s="79"/>
      <c r="O226" s="79"/>
      <c r="R226" s="79"/>
      <c r="S226" s="80"/>
      <c r="V226" s="81"/>
      <c r="W226" s="80"/>
    </row>
    <row r="227" spans="1:23" x14ac:dyDescent="0.25">
      <c r="A227" s="76"/>
      <c r="B227" s="77"/>
      <c r="C227" s="80"/>
      <c r="D227" s="80"/>
      <c r="E227" s="78"/>
      <c r="F227" s="78"/>
      <c r="G227" s="78"/>
      <c r="H227" s="75"/>
      <c r="I227" s="79"/>
      <c r="J227" s="79"/>
      <c r="K227" s="79"/>
      <c r="L227" s="75"/>
      <c r="M227" s="79"/>
      <c r="N227" s="79"/>
      <c r="O227" s="79"/>
      <c r="R227" s="79"/>
      <c r="S227" s="80"/>
      <c r="V227" s="81"/>
      <c r="W227" s="80"/>
    </row>
    <row r="228" spans="1:23" x14ac:dyDescent="0.25">
      <c r="A228" s="76"/>
      <c r="B228" s="77"/>
      <c r="C228" s="80"/>
      <c r="D228" s="80"/>
      <c r="E228" s="78"/>
      <c r="F228" s="78"/>
      <c r="G228" s="78"/>
      <c r="H228" s="75"/>
      <c r="I228" s="79"/>
      <c r="J228" s="79"/>
      <c r="K228" s="79"/>
      <c r="L228" s="75"/>
      <c r="M228" s="79"/>
      <c r="N228" s="79"/>
      <c r="O228" s="79"/>
      <c r="R228" s="79"/>
      <c r="S228" s="80"/>
      <c r="V228" s="81"/>
      <c r="W228" s="80"/>
    </row>
    <row r="229" spans="1:23" x14ac:dyDescent="0.25">
      <c r="A229" s="76"/>
      <c r="B229" s="77"/>
      <c r="C229" s="80"/>
      <c r="D229" s="80"/>
      <c r="E229" s="78"/>
      <c r="F229" s="78"/>
      <c r="G229" s="78"/>
      <c r="H229" s="75"/>
      <c r="I229" s="79"/>
      <c r="J229" s="79"/>
      <c r="K229" s="79"/>
      <c r="L229" s="75"/>
      <c r="M229" s="79"/>
      <c r="N229" s="79"/>
      <c r="O229" s="79"/>
      <c r="R229" s="79"/>
      <c r="S229" s="80"/>
      <c r="V229" s="81"/>
      <c r="W229" s="80"/>
    </row>
    <row r="230" spans="1:23" x14ac:dyDescent="0.25">
      <c r="A230" s="76"/>
      <c r="B230" s="77"/>
      <c r="C230" s="80"/>
      <c r="D230" s="80"/>
      <c r="E230" s="78"/>
      <c r="F230" s="78"/>
      <c r="G230" s="78"/>
      <c r="H230" s="75"/>
      <c r="I230" s="79"/>
      <c r="J230" s="79"/>
      <c r="K230" s="79"/>
      <c r="L230" s="75"/>
      <c r="M230" s="79"/>
      <c r="N230" s="79"/>
      <c r="O230" s="79"/>
      <c r="R230" s="79"/>
      <c r="S230" s="80"/>
      <c r="V230" s="81"/>
      <c r="W230" s="80"/>
    </row>
    <row r="231" spans="1:23" x14ac:dyDescent="0.25">
      <c r="A231" s="76"/>
      <c r="B231" s="77"/>
      <c r="C231" s="80"/>
      <c r="D231" s="80"/>
      <c r="E231" s="78"/>
      <c r="F231" s="78"/>
      <c r="G231" s="78"/>
      <c r="H231" s="75"/>
      <c r="I231" s="79"/>
      <c r="J231" s="79"/>
      <c r="K231" s="79"/>
      <c r="L231" s="75"/>
      <c r="M231" s="79"/>
      <c r="N231" s="79"/>
      <c r="O231" s="79"/>
      <c r="R231" s="79"/>
      <c r="S231" s="80"/>
      <c r="V231" s="81"/>
      <c r="W231" s="80"/>
    </row>
    <row r="232" spans="1:23" x14ac:dyDescent="0.25">
      <c r="A232" s="76"/>
      <c r="B232" s="77"/>
      <c r="C232" s="80"/>
      <c r="D232" s="80"/>
      <c r="E232" s="78"/>
      <c r="F232" s="78"/>
      <c r="G232" s="78"/>
      <c r="H232" s="75"/>
      <c r="I232" s="79"/>
      <c r="J232" s="79"/>
      <c r="K232" s="79"/>
      <c r="L232" s="75"/>
      <c r="M232" s="79"/>
      <c r="N232" s="79"/>
      <c r="O232" s="79"/>
      <c r="R232" s="79"/>
      <c r="S232" s="80"/>
      <c r="V232" s="81"/>
      <c r="W232" s="80"/>
    </row>
    <row r="233" spans="1:23" x14ac:dyDescent="0.25">
      <c r="A233" s="76"/>
      <c r="B233" s="77"/>
      <c r="C233" s="80"/>
      <c r="D233" s="80"/>
      <c r="E233" s="78"/>
      <c r="F233" s="78"/>
      <c r="G233" s="78"/>
      <c r="H233" s="75"/>
      <c r="I233" s="79"/>
      <c r="J233" s="79"/>
      <c r="K233" s="79"/>
      <c r="L233" s="75"/>
      <c r="M233" s="79"/>
      <c r="N233" s="79"/>
      <c r="O233" s="79"/>
      <c r="R233" s="79"/>
      <c r="S233" s="80"/>
      <c r="V233" s="81"/>
      <c r="W233" s="80"/>
    </row>
    <row r="234" spans="1:23" x14ac:dyDescent="0.25">
      <c r="A234" s="76"/>
      <c r="B234" s="77"/>
      <c r="C234" s="80"/>
      <c r="D234" s="80"/>
      <c r="E234" s="78"/>
      <c r="F234" s="78"/>
      <c r="G234" s="78"/>
      <c r="H234" s="75"/>
      <c r="I234" s="79"/>
      <c r="J234" s="79"/>
      <c r="K234" s="79"/>
      <c r="L234" s="75"/>
      <c r="M234" s="79"/>
      <c r="N234" s="79"/>
      <c r="O234" s="79"/>
      <c r="R234" s="79"/>
      <c r="S234" s="80"/>
      <c r="V234" s="81"/>
      <c r="W234" s="80"/>
    </row>
    <row r="235" spans="1:23" x14ac:dyDescent="0.25">
      <c r="A235" s="76"/>
      <c r="B235" s="77"/>
      <c r="C235" s="80"/>
      <c r="D235" s="80"/>
      <c r="E235" s="78"/>
      <c r="F235" s="78"/>
      <c r="G235" s="78"/>
      <c r="H235" s="75"/>
      <c r="I235" s="79"/>
      <c r="J235" s="79"/>
      <c r="K235" s="79"/>
      <c r="L235" s="75"/>
      <c r="M235" s="79"/>
      <c r="N235" s="79"/>
      <c r="O235" s="79"/>
      <c r="R235" s="79"/>
      <c r="S235" s="80"/>
      <c r="V235" s="81"/>
      <c r="W235" s="80"/>
    </row>
    <row r="236" spans="1:23" x14ac:dyDescent="0.25">
      <c r="A236" s="76"/>
      <c r="B236" s="77"/>
      <c r="C236" s="80"/>
      <c r="D236" s="80"/>
      <c r="E236" s="78"/>
      <c r="F236" s="78"/>
      <c r="G236" s="78"/>
      <c r="H236" s="75"/>
      <c r="I236" s="79"/>
      <c r="J236" s="79"/>
      <c r="K236" s="79"/>
      <c r="L236" s="75"/>
      <c r="M236" s="79"/>
      <c r="N236" s="79"/>
      <c r="O236" s="79"/>
      <c r="R236" s="79"/>
      <c r="S236" s="80"/>
      <c r="V236" s="81"/>
      <c r="W236" s="80"/>
    </row>
    <row r="237" spans="1:23" x14ac:dyDescent="0.25">
      <c r="A237" s="76"/>
      <c r="B237" s="77"/>
      <c r="C237" s="80"/>
      <c r="D237" s="80"/>
      <c r="E237" s="78"/>
      <c r="F237" s="78"/>
      <c r="G237" s="78"/>
      <c r="H237" s="75"/>
      <c r="I237" s="79"/>
      <c r="J237" s="79"/>
      <c r="K237" s="79"/>
      <c r="L237" s="75"/>
      <c r="M237" s="79"/>
      <c r="N237" s="79"/>
      <c r="O237" s="79"/>
      <c r="R237" s="79"/>
      <c r="S237" s="80"/>
      <c r="V237" s="81"/>
      <c r="W237" s="80"/>
    </row>
    <row r="238" spans="1:23" x14ac:dyDescent="0.25">
      <c r="A238" s="76"/>
      <c r="B238" s="77"/>
      <c r="C238" s="80"/>
      <c r="D238" s="80"/>
      <c r="E238" s="78"/>
      <c r="F238" s="78"/>
      <c r="G238" s="78"/>
      <c r="H238" s="75"/>
      <c r="I238" s="79"/>
      <c r="J238" s="79"/>
      <c r="K238" s="79"/>
      <c r="L238" s="75"/>
      <c r="M238" s="79"/>
      <c r="N238" s="79"/>
      <c r="O238" s="79"/>
      <c r="R238" s="79"/>
      <c r="S238" s="80"/>
      <c r="V238" s="81"/>
      <c r="W238" s="80"/>
    </row>
    <row r="239" spans="1:23" x14ac:dyDescent="0.25">
      <c r="A239" s="76"/>
      <c r="B239" s="77"/>
      <c r="C239" s="80"/>
      <c r="D239" s="80"/>
      <c r="E239" s="78"/>
      <c r="F239" s="78"/>
      <c r="G239" s="78"/>
      <c r="H239" s="75"/>
      <c r="I239" s="79"/>
      <c r="J239" s="79"/>
      <c r="K239" s="79"/>
      <c r="L239" s="75"/>
      <c r="M239" s="79"/>
      <c r="N239" s="79"/>
      <c r="O239" s="79"/>
      <c r="R239" s="79"/>
      <c r="S239" s="80"/>
      <c r="V239" s="81"/>
      <c r="W239" s="80"/>
    </row>
    <row r="240" spans="1:23" x14ac:dyDescent="0.25">
      <c r="A240" s="76"/>
      <c r="B240" s="77"/>
      <c r="C240" s="80"/>
      <c r="D240" s="80"/>
      <c r="E240" s="78"/>
      <c r="F240" s="78"/>
      <c r="G240" s="78"/>
      <c r="H240" s="75"/>
      <c r="I240" s="79"/>
      <c r="J240" s="79"/>
      <c r="K240" s="79"/>
      <c r="L240" s="75"/>
      <c r="M240" s="79"/>
      <c r="N240" s="79"/>
      <c r="O240" s="79"/>
      <c r="R240" s="79"/>
      <c r="S240" s="80"/>
      <c r="V240" s="81"/>
      <c r="W240" s="80"/>
    </row>
    <row r="241" spans="1:23" x14ac:dyDescent="0.25">
      <c r="A241" s="76"/>
      <c r="B241" s="77"/>
      <c r="C241" s="80"/>
      <c r="D241" s="80"/>
      <c r="E241" s="78"/>
      <c r="F241" s="78"/>
      <c r="G241" s="78"/>
      <c r="H241" s="75"/>
      <c r="I241" s="79"/>
      <c r="J241" s="79"/>
      <c r="K241" s="79"/>
      <c r="L241" s="75"/>
      <c r="M241" s="79"/>
      <c r="N241" s="79"/>
      <c r="O241" s="79"/>
      <c r="R241" s="79"/>
      <c r="S241" s="80"/>
      <c r="V241" s="81"/>
      <c r="W241" s="80"/>
    </row>
    <row r="242" spans="1:23" x14ac:dyDescent="0.25">
      <c r="A242" s="76"/>
      <c r="B242" s="77"/>
      <c r="C242" s="80"/>
      <c r="D242" s="80"/>
      <c r="E242" s="78"/>
      <c r="F242" s="78"/>
      <c r="G242" s="78"/>
      <c r="H242" s="75"/>
      <c r="I242" s="79"/>
      <c r="J242" s="79"/>
      <c r="K242" s="79"/>
      <c r="L242" s="75"/>
      <c r="M242" s="79"/>
      <c r="N242" s="79"/>
      <c r="O242" s="79"/>
      <c r="R242" s="79"/>
      <c r="S242" s="80"/>
      <c r="V242" s="81"/>
      <c r="W242" s="80"/>
    </row>
    <row r="243" spans="1:23" x14ac:dyDescent="0.25">
      <c r="A243" s="76"/>
      <c r="B243" s="77"/>
      <c r="C243" s="80"/>
      <c r="D243" s="80"/>
      <c r="E243" s="78"/>
      <c r="F243" s="78"/>
      <c r="G243" s="78"/>
      <c r="H243" s="75"/>
      <c r="I243" s="79"/>
      <c r="J243" s="79"/>
      <c r="K243" s="79"/>
      <c r="L243" s="75"/>
      <c r="M243" s="79"/>
      <c r="N243" s="79"/>
      <c r="O243" s="79"/>
      <c r="R243" s="79"/>
      <c r="S243" s="80"/>
      <c r="V243" s="81"/>
      <c r="W243" s="80"/>
    </row>
    <row r="244" spans="1:23" x14ac:dyDescent="0.25">
      <c r="A244" s="76"/>
      <c r="B244" s="77"/>
      <c r="C244" s="80"/>
      <c r="D244" s="80"/>
      <c r="E244" s="78"/>
      <c r="F244" s="78"/>
      <c r="G244" s="78"/>
      <c r="H244" s="75"/>
      <c r="I244" s="79"/>
      <c r="J244" s="79"/>
      <c r="K244" s="79"/>
      <c r="L244" s="75"/>
      <c r="M244" s="79"/>
      <c r="N244" s="79"/>
      <c r="O244" s="79"/>
      <c r="R244" s="79"/>
      <c r="S244" s="80"/>
      <c r="V244" s="81"/>
      <c r="W244" s="80"/>
    </row>
    <row r="245" spans="1:23" x14ac:dyDescent="0.25">
      <c r="A245" s="76"/>
      <c r="B245" s="77"/>
      <c r="C245" s="80"/>
      <c r="D245" s="80"/>
      <c r="E245" s="78"/>
      <c r="F245" s="78"/>
      <c r="G245" s="78"/>
      <c r="H245" s="75"/>
      <c r="I245" s="79"/>
      <c r="J245" s="79"/>
      <c r="K245" s="79"/>
      <c r="L245" s="75"/>
      <c r="M245" s="79"/>
      <c r="N245" s="79"/>
      <c r="O245" s="79"/>
      <c r="R245" s="79"/>
      <c r="S245" s="80"/>
      <c r="V245" s="81"/>
      <c r="W245" s="80"/>
    </row>
    <row r="246" spans="1:23" x14ac:dyDescent="0.25">
      <c r="A246" s="76"/>
      <c r="B246" s="77"/>
      <c r="C246" s="80"/>
      <c r="D246" s="80"/>
      <c r="E246" s="78"/>
      <c r="F246" s="78"/>
      <c r="G246" s="78"/>
      <c r="H246" s="75"/>
      <c r="I246" s="79"/>
      <c r="J246" s="79"/>
      <c r="K246" s="79"/>
      <c r="L246" s="75"/>
      <c r="M246" s="79"/>
      <c r="N246" s="79"/>
      <c r="O246" s="79"/>
      <c r="R246" s="79"/>
      <c r="S246" s="80"/>
      <c r="V246" s="81"/>
      <c r="W246" s="80"/>
    </row>
    <row r="247" spans="1:23" x14ac:dyDescent="0.25">
      <c r="A247" s="76"/>
      <c r="B247" s="77"/>
      <c r="C247" s="80"/>
      <c r="D247" s="80"/>
      <c r="E247" s="78"/>
      <c r="F247" s="78"/>
      <c r="G247" s="78"/>
      <c r="H247" s="75"/>
      <c r="I247" s="79"/>
      <c r="J247" s="79"/>
      <c r="K247" s="79"/>
      <c r="L247" s="75"/>
      <c r="M247" s="79"/>
      <c r="N247" s="79"/>
      <c r="O247" s="79"/>
      <c r="R247" s="79"/>
      <c r="S247" s="80"/>
      <c r="V247" s="81"/>
      <c r="W247" s="80"/>
    </row>
    <row r="248" spans="1:23" x14ac:dyDescent="0.25">
      <c r="A248" s="76"/>
      <c r="B248" s="77"/>
      <c r="C248" s="80"/>
      <c r="D248" s="80"/>
      <c r="E248" s="78"/>
      <c r="F248" s="78"/>
      <c r="G248" s="78"/>
      <c r="H248" s="75"/>
      <c r="I248" s="79"/>
      <c r="J248" s="79"/>
      <c r="K248" s="79"/>
      <c r="L248" s="75"/>
      <c r="M248" s="79"/>
      <c r="N248" s="79"/>
      <c r="O248" s="79"/>
      <c r="R248" s="79"/>
      <c r="S248" s="80"/>
      <c r="V248" s="81"/>
      <c r="W248" s="80"/>
    </row>
    <row r="249" spans="1:23" x14ac:dyDescent="0.25">
      <c r="A249" s="76"/>
      <c r="B249" s="77"/>
      <c r="C249" s="80"/>
      <c r="D249" s="80"/>
      <c r="E249" s="78"/>
      <c r="F249" s="78"/>
      <c r="G249" s="78"/>
      <c r="H249" s="75"/>
      <c r="I249" s="79"/>
      <c r="J249" s="79"/>
      <c r="K249" s="79"/>
      <c r="L249" s="75"/>
      <c r="M249" s="79"/>
      <c r="N249" s="79"/>
      <c r="O249" s="79"/>
      <c r="R249" s="79"/>
      <c r="S249" s="80"/>
      <c r="V249" s="81"/>
      <c r="W249" s="80"/>
    </row>
    <row r="250" spans="1:23" x14ac:dyDescent="0.25">
      <c r="A250" s="76"/>
      <c r="B250" s="77"/>
      <c r="C250" s="80"/>
      <c r="D250" s="80"/>
      <c r="E250" s="78"/>
      <c r="F250" s="78"/>
      <c r="G250" s="78"/>
      <c r="H250" s="75"/>
      <c r="I250" s="79"/>
      <c r="J250" s="79"/>
      <c r="K250" s="79"/>
      <c r="L250" s="75"/>
      <c r="M250" s="79"/>
      <c r="N250" s="79"/>
      <c r="O250" s="79"/>
      <c r="R250" s="79"/>
      <c r="S250" s="80"/>
      <c r="V250" s="81"/>
      <c r="W250" s="80"/>
    </row>
    <row r="251" spans="1:23" x14ac:dyDescent="0.25">
      <c r="A251" s="76"/>
      <c r="B251" s="77"/>
      <c r="C251" s="80"/>
      <c r="D251" s="80"/>
      <c r="E251" s="78"/>
      <c r="F251" s="78"/>
      <c r="G251" s="78"/>
      <c r="H251" s="75"/>
      <c r="I251" s="79"/>
      <c r="J251" s="79"/>
      <c r="K251" s="79"/>
      <c r="L251" s="75"/>
      <c r="M251" s="79"/>
      <c r="N251" s="79"/>
      <c r="O251" s="79"/>
      <c r="R251" s="79"/>
      <c r="S251" s="80"/>
      <c r="V251" s="81"/>
      <c r="W251" s="80"/>
    </row>
    <row r="252" spans="1:23" x14ac:dyDescent="0.25">
      <c r="A252" s="76"/>
      <c r="B252" s="77"/>
      <c r="C252" s="80"/>
      <c r="D252" s="80"/>
      <c r="E252" s="78"/>
      <c r="F252" s="78"/>
      <c r="G252" s="78"/>
      <c r="H252" s="75"/>
      <c r="I252" s="79"/>
      <c r="J252" s="79"/>
      <c r="K252" s="79"/>
      <c r="L252" s="75"/>
      <c r="M252" s="79"/>
      <c r="N252" s="79"/>
      <c r="O252" s="79"/>
      <c r="R252" s="79"/>
      <c r="S252" s="80"/>
      <c r="V252" s="81"/>
      <c r="W252" s="80"/>
    </row>
    <row r="253" spans="1:23" x14ac:dyDescent="0.25">
      <c r="A253" s="76"/>
      <c r="B253" s="77"/>
      <c r="C253" s="80"/>
      <c r="D253" s="80"/>
      <c r="E253" s="78"/>
      <c r="F253" s="78"/>
      <c r="G253" s="78"/>
      <c r="H253" s="75"/>
      <c r="I253" s="79"/>
      <c r="J253" s="79"/>
      <c r="K253" s="79"/>
      <c r="L253" s="75"/>
      <c r="M253" s="79"/>
      <c r="N253" s="79"/>
      <c r="O253" s="79"/>
      <c r="R253" s="79"/>
      <c r="S253" s="80"/>
      <c r="V253" s="81"/>
      <c r="W253" s="80"/>
    </row>
    <row r="254" spans="1:23" x14ac:dyDescent="0.25">
      <c r="A254" s="76"/>
      <c r="B254" s="77"/>
      <c r="C254" s="80"/>
      <c r="D254" s="80"/>
      <c r="E254" s="78"/>
      <c r="F254" s="78"/>
      <c r="G254" s="78"/>
      <c r="H254" s="75"/>
      <c r="I254" s="79"/>
      <c r="J254" s="79"/>
      <c r="K254" s="79"/>
      <c r="L254" s="75"/>
      <c r="M254" s="79"/>
      <c r="N254" s="79"/>
      <c r="O254" s="79"/>
      <c r="R254" s="79"/>
      <c r="S254" s="80"/>
      <c r="V254" s="81"/>
      <c r="W254" s="80"/>
    </row>
    <row r="255" spans="1:23" x14ac:dyDescent="0.25">
      <c r="A255" s="76"/>
      <c r="B255" s="77"/>
      <c r="C255" s="80"/>
      <c r="D255" s="80"/>
      <c r="E255" s="78"/>
      <c r="F255" s="78"/>
      <c r="G255" s="78"/>
      <c r="H255" s="75"/>
      <c r="I255" s="79"/>
      <c r="J255" s="79"/>
      <c r="K255" s="79"/>
      <c r="L255" s="75"/>
      <c r="M255" s="79"/>
      <c r="N255" s="79"/>
      <c r="O255" s="79"/>
      <c r="R255" s="79"/>
      <c r="S255" s="80"/>
      <c r="V255" s="81"/>
      <c r="W255" s="80"/>
    </row>
    <row r="256" spans="1:23" x14ac:dyDescent="0.25">
      <c r="A256" s="76"/>
      <c r="B256" s="77"/>
      <c r="C256" s="80"/>
      <c r="D256" s="80"/>
      <c r="E256" s="78"/>
      <c r="F256" s="78"/>
      <c r="G256" s="78"/>
      <c r="H256" s="75"/>
      <c r="I256" s="79"/>
      <c r="J256" s="79"/>
      <c r="K256" s="79"/>
      <c r="L256" s="75"/>
      <c r="M256" s="79"/>
      <c r="N256" s="79"/>
      <c r="O256" s="79"/>
      <c r="R256" s="79"/>
      <c r="S256" s="80"/>
      <c r="V256" s="81"/>
      <c r="W256" s="80"/>
    </row>
    <row r="257" spans="1:23" x14ac:dyDescent="0.25">
      <c r="A257" s="76"/>
      <c r="B257" s="77"/>
      <c r="C257" s="80"/>
      <c r="D257" s="80"/>
      <c r="E257" s="78"/>
      <c r="F257" s="78"/>
      <c r="G257" s="78"/>
      <c r="H257" s="75"/>
      <c r="I257" s="79"/>
      <c r="J257" s="79"/>
      <c r="K257" s="79"/>
      <c r="L257" s="75"/>
      <c r="M257" s="79"/>
      <c r="N257" s="79"/>
      <c r="O257" s="79"/>
      <c r="R257" s="79"/>
      <c r="S257" s="80"/>
      <c r="V257" s="81"/>
      <c r="W257" s="80"/>
    </row>
    <row r="258" spans="1:23" x14ac:dyDescent="0.25">
      <c r="A258" s="76"/>
      <c r="B258" s="77"/>
      <c r="C258" s="80"/>
      <c r="D258" s="80"/>
      <c r="E258" s="78"/>
      <c r="F258" s="78"/>
      <c r="G258" s="78"/>
      <c r="H258" s="75"/>
      <c r="I258" s="79"/>
      <c r="J258" s="79"/>
      <c r="K258" s="79"/>
      <c r="L258" s="75"/>
      <c r="M258" s="79"/>
      <c r="N258" s="79"/>
      <c r="O258" s="79"/>
      <c r="R258" s="79"/>
      <c r="S258" s="80"/>
      <c r="V258" s="81"/>
      <c r="W258" s="80"/>
    </row>
    <row r="259" spans="1:23" x14ac:dyDescent="0.25">
      <c r="A259" s="76"/>
      <c r="B259" s="77"/>
      <c r="C259" s="80"/>
      <c r="D259" s="80"/>
      <c r="E259" s="78"/>
      <c r="F259" s="78"/>
      <c r="G259" s="78"/>
      <c r="H259" s="75"/>
      <c r="I259" s="79"/>
      <c r="J259" s="79"/>
      <c r="K259" s="79"/>
      <c r="L259" s="75"/>
      <c r="M259" s="79"/>
      <c r="N259" s="79"/>
      <c r="O259" s="79"/>
      <c r="R259" s="79"/>
      <c r="S259" s="80"/>
      <c r="V259" s="81"/>
      <c r="W259" s="80"/>
    </row>
    <row r="260" spans="1:23" x14ac:dyDescent="0.25">
      <c r="A260" s="76"/>
      <c r="B260" s="77"/>
      <c r="C260" s="80"/>
      <c r="D260" s="80"/>
      <c r="E260" s="78"/>
      <c r="F260" s="78"/>
      <c r="G260" s="78"/>
      <c r="H260" s="75"/>
      <c r="I260" s="79"/>
      <c r="J260" s="79"/>
      <c r="K260" s="79"/>
      <c r="L260" s="75"/>
      <c r="M260" s="79"/>
      <c r="N260" s="79"/>
      <c r="O260" s="79"/>
      <c r="R260" s="79"/>
      <c r="S260" s="80"/>
      <c r="V260" s="81"/>
      <c r="W260" s="80"/>
    </row>
    <row r="261" spans="1:23" x14ac:dyDescent="0.25">
      <c r="A261" s="76"/>
      <c r="B261" s="77"/>
      <c r="C261" s="80"/>
      <c r="D261" s="80"/>
      <c r="E261" s="78"/>
      <c r="F261" s="78"/>
      <c r="G261" s="78"/>
      <c r="H261" s="75"/>
      <c r="I261" s="79"/>
      <c r="J261" s="79"/>
      <c r="K261" s="79"/>
      <c r="L261" s="75"/>
      <c r="M261" s="79"/>
      <c r="N261" s="79"/>
      <c r="O261" s="79"/>
      <c r="R261" s="79"/>
      <c r="S261" s="80"/>
      <c r="V261" s="81"/>
      <c r="W261" s="80"/>
    </row>
    <row r="262" spans="1:23" x14ac:dyDescent="0.25">
      <c r="A262" s="76"/>
      <c r="B262" s="77"/>
      <c r="C262" s="80"/>
      <c r="D262" s="80"/>
      <c r="E262" s="78"/>
      <c r="F262" s="78"/>
      <c r="G262" s="78"/>
      <c r="H262" s="75"/>
      <c r="I262" s="79"/>
      <c r="J262" s="79"/>
      <c r="K262" s="79"/>
      <c r="L262" s="75"/>
      <c r="M262" s="79"/>
      <c r="N262" s="79"/>
      <c r="O262" s="79"/>
      <c r="R262" s="79"/>
      <c r="S262" s="80"/>
      <c r="V262" s="81"/>
      <c r="W262" s="80"/>
    </row>
    <row r="263" spans="1:23" x14ac:dyDescent="0.25">
      <c r="A263" s="76"/>
      <c r="B263" s="77"/>
      <c r="C263" s="80"/>
      <c r="D263" s="80"/>
      <c r="E263" s="78"/>
      <c r="F263" s="78"/>
      <c r="G263" s="78"/>
      <c r="H263" s="75"/>
      <c r="I263" s="79"/>
      <c r="J263" s="79"/>
      <c r="K263" s="79"/>
      <c r="L263" s="75"/>
      <c r="M263" s="79"/>
      <c r="N263" s="79"/>
      <c r="O263" s="79"/>
      <c r="R263" s="79"/>
      <c r="S263" s="80"/>
      <c r="V263" s="81"/>
      <c r="W263" s="80"/>
    </row>
    <row r="264" spans="1:23" x14ac:dyDescent="0.25">
      <c r="A264" s="76"/>
      <c r="B264" s="77"/>
      <c r="C264" s="80"/>
      <c r="D264" s="80"/>
      <c r="E264" s="78"/>
      <c r="F264" s="78"/>
      <c r="G264" s="78"/>
      <c r="H264" s="75"/>
      <c r="I264" s="79"/>
      <c r="J264" s="79"/>
      <c r="K264" s="79"/>
      <c r="L264" s="75"/>
      <c r="M264" s="79"/>
      <c r="N264" s="79"/>
      <c r="O264" s="79"/>
      <c r="R264" s="79"/>
      <c r="S264" s="80"/>
      <c r="V264" s="81"/>
      <c r="W264" s="80"/>
    </row>
    <row r="265" spans="1:23" x14ac:dyDescent="0.25">
      <c r="A265" s="76"/>
      <c r="B265" s="77"/>
      <c r="C265" s="80"/>
      <c r="D265" s="80"/>
      <c r="E265" s="78"/>
      <c r="F265" s="78"/>
      <c r="G265" s="78"/>
      <c r="H265" s="75"/>
      <c r="I265" s="79"/>
      <c r="J265" s="79"/>
      <c r="K265" s="79"/>
      <c r="L265" s="75"/>
      <c r="M265" s="79"/>
      <c r="N265" s="79"/>
      <c r="O265" s="79"/>
      <c r="R265" s="79"/>
      <c r="S265" s="80"/>
      <c r="V265" s="81"/>
      <c r="W265" s="80"/>
    </row>
    <row r="266" spans="1:23" x14ac:dyDescent="0.25">
      <c r="A266" s="76"/>
      <c r="B266" s="77"/>
      <c r="C266" s="80"/>
      <c r="D266" s="80"/>
      <c r="E266" s="78"/>
      <c r="F266" s="78"/>
      <c r="G266" s="78"/>
      <c r="H266" s="75"/>
      <c r="I266" s="79"/>
      <c r="J266" s="79"/>
      <c r="K266" s="79"/>
      <c r="L266" s="75"/>
      <c r="M266" s="79"/>
      <c r="N266" s="79"/>
      <c r="O266" s="79"/>
      <c r="R266" s="79"/>
      <c r="S266" s="80"/>
      <c r="V266" s="81"/>
      <c r="W266" s="80"/>
    </row>
    <row r="267" spans="1:23" x14ac:dyDescent="0.25">
      <c r="A267" s="76"/>
      <c r="B267" s="77"/>
      <c r="C267" s="80"/>
      <c r="D267" s="80"/>
      <c r="E267" s="78"/>
      <c r="F267" s="78"/>
      <c r="G267" s="78"/>
      <c r="H267" s="75"/>
      <c r="I267" s="79"/>
      <c r="J267" s="79"/>
      <c r="K267" s="79"/>
      <c r="L267" s="75"/>
      <c r="M267" s="79"/>
      <c r="N267" s="79"/>
      <c r="O267" s="79"/>
      <c r="R267" s="79"/>
      <c r="S267" s="80"/>
      <c r="V267" s="81"/>
      <c r="W267" s="80"/>
    </row>
    <row r="268" spans="1:23" x14ac:dyDescent="0.25">
      <c r="A268" s="76"/>
      <c r="B268" s="77"/>
      <c r="C268" s="80"/>
      <c r="D268" s="80"/>
      <c r="E268" s="78"/>
      <c r="F268" s="78"/>
      <c r="G268" s="78"/>
      <c r="H268" s="75"/>
      <c r="I268" s="79"/>
      <c r="J268" s="79"/>
      <c r="K268" s="79"/>
      <c r="L268" s="75"/>
      <c r="M268" s="79"/>
      <c r="N268" s="79"/>
      <c r="O268" s="79"/>
      <c r="R268" s="79"/>
      <c r="S268" s="80"/>
      <c r="V268" s="81"/>
      <c r="W268" s="80"/>
    </row>
    <row r="269" spans="1:23" x14ac:dyDescent="0.25">
      <c r="A269" s="76"/>
      <c r="B269" s="77"/>
      <c r="C269" s="80"/>
      <c r="D269" s="80"/>
      <c r="E269" s="78"/>
      <c r="F269" s="78"/>
      <c r="G269" s="78"/>
      <c r="H269" s="75"/>
      <c r="I269" s="79"/>
      <c r="J269" s="79"/>
      <c r="K269" s="79"/>
      <c r="L269" s="75"/>
      <c r="M269" s="79"/>
      <c r="N269" s="79"/>
      <c r="O269" s="79"/>
      <c r="R269" s="79"/>
      <c r="S269" s="80"/>
      <c r="V269" s="81"/>
      <c r="W269" s="80"/>
    </row>
    <row r="270" spans="1:23" x14ac:dyDescent="0.25">
      <c r="A270" s="76"/>
      <c r="B270" s="77"/>
      <c r="C270" s="80"/>
      <c r="D270" s="80"/>
      <c r="E270" s="78"/>
      <c r="F270" s="78"/>
      <c r="G270" s="78"/>
      <c r="H270" s="75"/>
      <c r="I270" s="79"/>
      <c r="J270" s="79"/>
      <c r="K270" s="79"/>
      <c r="L270" s="75"/>
      <c r="M270" s="79"/>
      <c r="N270" s="79"/>
      <c r="O270" s="79"/>
      <c r="R270" s="79"/>
      <c r="S270" s="80"/>
      <c r="V270" s="81"/>
      <c r="W270" s="80"/>
    </row>
    <row r="271" spans="1:23" x14ac:dyDescent="0.25">
      <c r="A271" s="76"/>
      <c r="B271" s="77"/>
      <c r="C271" s="80"/>
      <c r="D271" s="80"/>
      <c r="E271" s="78"/>
      <c r="F271" s="78"/>
      <c r="G271" s="78"/>
      <c r="H271" s="75"/>
      <c r="I271" s="79"/>
      <c r="J271" s="79"/>
      <c r="K271" s="79"/>
      <c r="L271" s="75"/>
      <c r="M271" s="79"/>
      <c r="N271" s="79"/>
      <c r="O271" s="79"/>
      <c r="R271" s="79"/>
      <c r="S271" s="80"/>
      <c r="V271" s="81"/>
      <c r="W271" s="80"/>
    </row>
    <row r="272" spans="1:23" x14ac:dyDescent="0.25">
      <c r="A272" s="76"/>
      <c r="B272" s="77"/>
      <c r="C272" s="80"/>
      <c r="D272" s="80"/>
      <c r="E272" s="78"/>
      <c r="F272" s="78"/>
      <c r="G272" s="78"/>
      <c r="H272" s="75"/>
      <c r="I272" s="79"/>
      <c r="J272" s="79"/>
      <c r="K272" s="79"/>
      <c r="L272" s="75"/>
      <c r="M272" s="79"/>
      <c r="N272" s="79"/>
      <c r="O272" s="79"/>
      <c r="R272" s="79"/>
      <c r="S272" s="80"/>
      <c r="V272" s="81"/>
      <c r="W272" s="80"/>
    </row>
    <row r="273" spans="1:23" x14ac:dyDescent="0.25">
      <c r="A273" s="76"/>
      <c r="B273" s="77"/>
      <c r="C273" s="80"/>
      <c r="D273" s="80"/>
      <c r="E273" s="78"/>
      <c r="F273" s="78"/>
      <c r="G273" s="78"/>
      <c r="H273" s="75"/>
      <c r="I273" s="79"/>
      <c r="J273" s="79"/>
      <c r="K273" s="79"/>
      <c r="L273" s="75"/>
      <c r="M273" s="79"/>
      <c r="N273" s="79"/>
      <c r="O273" s="79"/>
      <c r="R273" s="79"/>
      <c r="S273" s="80"/>
      <c r="V273" s="81"/>
      <c r="W273" s="80"/>
    </row>
    <row r="274" spans="1:23" x14ac:dyDescent="0.25">
      <c r="A274" s="76"/>
      <c r="B274" s="77"/>
      <c r="C274" s="80"/>
      <c r="D274" s="80"/>
      <c r="E274" s="78"/>
      <c r="F274" s="78"/>
      <c r="G274" s="78"/>
      <c r="H274" s="75"/>
      <c r="I274" s="79"/>
      <c r="J274" s="79"/>
      <c r="K274" s="79"/>
      <c r="L274" s="75"/>
      <c r="M274" s="79"/>
      <c r="N274" s="79"/>
      <c r="O274" s="79"/>
      <c r="R274" s="79"/>
      <c r="S274" s="80"/>
      <c r="V274" s="81"/>
      <c r="W274" s="80"/>
    </row>
    <row r="275" spans="1:23" x14ac:dyDescent="0.25">
      <c r="A275" s="76"/>
      <c r="B275" s="77"/>
      <c r="C275" s="80"/>
      <c r="D275" s="80"/>
      <c r="E275" s="78"/>
      <c r="F275" s="78"/>
      <c r="G275" s="78"/>
      <c r="H275" s="75"/>
      <c r="I275" s="79"/>
      <c r="J275" s="79"/>
      <c r="K275" s="79"/>
      <c r="L275" s="75"/>
      <c r="M275" s="79"/>
      <c r="N275" s="79"/>
      <c r="O275" s="79"/>
      <c r="R275" s="79"/>
      <c r="S275" s="80"/>
      <c r="V275" s="81"/>
      <c r="W275" s="80"/>
    </row>
    <row r="276" spans="1:23" x14ac:dyDescent="0.25">
      <c r="A276" s="76"/>
      <c r="B276" s="77"/>
      <c r="C276" s="80"/>
      <c r="D276" s="80"/>
      <c r="E276" s="78"/>
      <c r="F276" s="78"/>
      <c r="G276" s="78"/>
      <c r="H276" s="75"/>
      <c r="I276" s="79"/>
      <c r="J276" s="79"/>
      <c r="K276" s="79"/>
      <c r="L276" s="75"/>
      <c r="M276" s="79"/>
      <c r="N276" s="79"/>
      <c r="O276" s="79"/>
      <c r="R276" s="79"/>
      <c r="S276" s="80"/>
      <c r="V276" s="81"/>
      <c r="W276" s="80"/>
    </row>
    <row r="277" spans="1:23" x14ac:dyDescent="0.25">
      <c r="A277" s="76"/>
      <c r="B277" s="77"/>
      <c r="C277" s="80"/>
      <c r="D277" s="80"/>
      <c r="E277" s="78"/>
      <c r="F277" s="78"/>
      <c r="G277" s="78"/>
      <c r="H277" s="75"/>
      <c r="I277" s="79"/>
      <c r="J277" s="79"/>
      <c r="K277" s="79"/>
      <c r="L277" s="75"/>
      <c r="M277" s="79"/>
      <c r="N277" s="79"/>
      <c r="O277" s="79"/>
      <c r="R277" s="79"/>
      <c r="S277" s="80"/>
      <c r="V277" s="81"/>
      <c r="W277" s="80"/>
    </row>
    <row r="278" spans="1:23" x14ac:dyDescent="0.25">
      <c r="A278" s="76"/>
      <c r="B278" s="77"/>
      <c r="C278" s="80"/>
      <c r="D278" s="80"/>
      <c r="E278" s="78"/>
      <c r="F278" s="78"/>
      <c r="G278" s="78"/>
      <c r="H278" s="75"/>
      <c r="I278" s="79"/>
      <c r="J278" s="79"/>
      <c r="K278" s="79"/>
      <c r="L278" s="75"/>
      <c r="M278" s="79"/>
      <c r="N278" s="79"/>
      <c r="O278" s="79"/>
      <c r="R278" s="79"/>
      <c r="S278" s="80"/>
      <c r="V278" s="81"/>
      <c r="W278" s="80"/>
    </row>
    <row r="279" spans="1:23" x14ac:dyDescent="0.25">
      <c r="A279" s="76"/>
      <c r="B279" s="77"/>
      <c r="C279" s="80"/>
      <c r="D279" s="80"/>
      <c r="E279" s="78"/>
      <c r="F279" s="78"/>
      <c r="G279" s="78"/>
      <c r="H279" s="75"/>
      <c r="I279" s="79"/>
      <c r="J279" s="79"/>
      <c r="K279" s="79"/>
      <c r="L279" s="75"/>
      <c r="M279" s="79"/>
      <c r="N279" s="79"/>
      <c r="O279" s="79"/>
      <c r="R279" s="79"/>
      <c r="S279" s="80"/>
      <c r="V279" s="81"/>
      <c r="W279" s="80"/>
    </row>
    <row r="280" spans="1:23" x14ac:dyDescent="0.25">
      <c r="A280" s="76"/>
      <c r="B280" s="77"/>
      <c r="C280" s="80"/>
      <c r="D280" s="80"/>
      <c r="E280" s="78"/>
      <c r="F280" s="78"/>
      <c r="G280" s="78"/>
      <c r="H280" s="75"/>
      <c r="I280" s="79"/>
      <c r="J280" s="79"/>
      <c r="K280" s="79"/>
      <c r="L280" s="75"/>
      <c r="M280" s="79"/>
      <c r="N280" s="79"/>
      <c r="O280" s="79"/>
      <c r="R280" s="79"/>
      <c r="S280" s="80"/>
      <c r="V280" s="81"/>
      <c r="W280" s="80"/>
    </row>
    <row r="281" spans="1:23" x14ac:dyDescent="0.25">
      <c r="A281" s="76"/>
      <c r="B281" s="77"/>
      <c r="C281" s="80"/>
      <c r="D281" s="80"/>
      <c r="E281" s="78"/>
      <c r="F281" s="78"/>
      <c r="G281" s="78"/>
      <c r="H281" s="75"/>
      <c r="I281" s="79"/>
      <c r="J281" s="79"/>
      <c r="K281" s="79"/>
      <c r="L281" s="75"/>
      <c r="M281" s="79"/>
      <c r="N281" s="79"/>
      <c r="O281" s="79"/>
      <c r="R281" s="79"/>
      <c r="S281" s="80"/>
      <c r="V281" s="81"/>
      <c r="W281" s="80"/>
    </row>
    <row r="282" spans="1:23" x14ac:dyDescent="0.25">
      <c r="A282" s="76"/>
      <c r="B282" s="77"/>
      <c r="C282" s="80"/>
      <c r="D282" s="80"/>
      <c r="E282" s="78"/>
      <c r="F282" s="78"/>
      <c r="G282" s="78"/>
      <c r="H282" s="75"/>
      <c r="I282" s="79"/>
      <c r="J282" s="79"/>
      <c r="K282" s="79"/>
      <c r="L282" s="75"/>
      <c r="M282" s="79"/>
      <c r="N282" s="79"/>
      <c r="O282" s="79"/>
      <c r="R282" s="79"/>
      <c r="S282" s="80"/>
      <c r="V282" s="81"/>
      <c r="W282" s="80"/>
    </row>
    <row r="283" spans="1:23" x14ac:dyDescent="0.25">
      <c r="A283" s="76"/>
      <c r="B283" s="77"/>
      <c r="C283" s="80"/>
      <c r="D283" s="80"/>
      <c r="E283" s="78"/>
      <c r="F283" s="78"/>
      <c r="G283" s="78"/>
      <c r="H283" s="75"/>
      <c r="I283" s="79"/>
      <c r="J283" s="79"/>
      <c r="K283" s="79"/>
      <c r="L283" s="75"/>
      <c r="M283" s="79"/>
      <c r="N283" s="79"/>
      <c r="O283" s="79"/>
      <c r="R283" s="79"/>
      <c r="S283" s="80"/>
      <c r="V283" s="81"/>
      <c r="W283" s="80"/>
    </row>
    <row r="284" spans="1:23" x14ac:dyDescent="0.25">
      <c r="A284" s="76"/>
      <c r="B284" s="77"/>
      <c r="C284" s="80"/>
      <c r="D284" s="80"/>
      <c r="E284" s="78"/>
      <c r="F284" s="78"/>
      <c r="G284" s="78"/>
      <c r="H284" s="75"/>
      <c r="I284" s="79"/>
      <c r="J284" s="79"/>
      <c r="K284" s="79"/>
      <c r="L284" s="75"/>
      <c r="M284" s="79"/>
      <c r="N284" s="79"/>
      <c r="O284" s="79"/>
      <c r="R284" s="79"/>
      <c r="S284" s="80"/>
      <c r="V284" s="81"/>
      <c r="W284" s="80"/>
    </row>
    <row r="285" spans="1:23" x14ac:dyDescent="0.25">
      <c r="A285" s="76"/>
      <c r="B285" s="77"/>
      <c r="C285" s="80"/>
      <c r="D285" s="80"/>
      <c r="E285" s="78"/>
      <c r="F285" s="78"/>
      <c r="G285" s="78"/>
      <c r="H285" s="75"/>
      <c r="I285" s="79"/>
      <c r="J285" s="79"/>
      <c r="K285" s="79"/>
      <c r="L285" s="75"/>
      <c r="M285" s="79"/>
      <c r="N285" s="79"/>
      <c r="O285" s="79"/>
      <c r="R285" s="79"/>
      <c r="S285" s="80"/>
      <c r="V285" s="81"/>
      <c r="W285" s="80"/>
    </row>
    <row r="286" spans="1:23" x14ac:dyDescent="0.25">
      <c r="A286" s="76"/>
      <c r="B286" s="77"/>
      <c r="C286" s="80"/>
      <c r="D286" s="80"/>
      <c r="E286" s="78"/>
      <c r="F286" s="78"/>
      <c r="G286" s="78"/>
      <c r="H286" s="75"/>
      <c r="I286" s="79"/>
      <c r="J286" s="79"/>
      <c r="K286" s="79"/>
      <c r="L286" s="75"/>
      <c r="M286" s="79"/>
      <c r="N286" s="79"/>
      <c r="O286" s="79"/>
      <c r="R286" s="79"/>
      <c r="S286" s="80"/>
      <c r="V286" s="81"/>
      <c r="W286" s="80"/>
    </row>
    <row r="287" spans="1:23" x14ac:dyDescent="0.25">
      <c r="A287" s="76"/>
      <c r="B287" s="77"/>
      <c r="C287" s="80"/>
      <c r="D287" s="80"/>
      <c r="E287" s="78"/>
      <c r="F287" s="78"/>
      <c r="G287" s="78"/>
      <c r="H287" s="75"/>
      <c r="I287" s="79"/>
      <c r="J287" s="79"/>
      <c r="K287" s="79"/>
      <c r="L287" s="75"/>
      <c r="M287" s="79"/>
      <c r="N287" s="79"/>
      <c r="O287" s="79"/>
      <c r="R287" s="79"/>
      <c r="S287" s="80"/>
      <c r="V287" s="81"/>
      <c r="W287" s="80"/>
    </row>
    <row r="288" spans="1:23" x14ac:dyDescent="0.25">
      <c r="A288" s="76"/>
      <c r="B288" s="77"/>
      <c r="C288" s="80"/>
      <c r="D288" s="80"/>
      <c r="E288" s="78"/>
      <c r="F288" s="78"/>
      <c r="G288" s="78"/>
      <c r="H288" s="75"/>
      <c r="I288" s="79"/>
      <c r="J288" s="79"/>
      <c r="K288" s="79"/>
      <c r="L288" s="75"/>
      <c r="M288" s="79"/>
      <c r="N288" s="79"/>
      <c r="O288" s="79"/>
      <c r="R288" s="79"/>
      <c r="S288" s="80"/>
      <c r="V288" s="81"/>
      <c r="W288" s="80"/>
    </row>
    <row r="289" spans="1:23" x14ac:dyDescent="0.25">
      <c r="A289" s="76"/>
      <c r="B289" s="77"/>
      <c r="C289" s="80"/>
      <c r="D289" s="80"/>
      <c r="E289" s="78"/>
      <c r="F289" s="78"/>
      <c r="G289" s="78"/>
      <c r="H289" s="75"/>
      <c r="I289" s="79"/>
      <c r="J289" s="79"/>
      <c r="K289" s="79"/>
      <c r="L289" s="75"/>
      <c r="M289" s="79"/>
      <c r="N289" s="79"/>
      <c r="O289" s="79"/>
      <c r="R289" s="79"/>
      <c r="S289" s="80"/>
      <c r="V289" s="81"/>
      <c r="W289" s="80"/>
    </row>
    <row r="290" spans="1:23" x14ac:dyDescent="0.25">
      <c r="A290" s="76"/>
      <c r="B290" s="77"/>
      <c r="C290" s="80"/>
      <c r="D290" s="80"/>
      <c r="E290" s="78"/>
      <c r="F290" s="78"/>
      <c r="G290" s="78"/>
      <c r="H290" s="75"/>
      <c r="I290" s="79"/>
      <c r="J290" s="79"/>
      <c r="K290" s="79"/>
      <c r="L290" s="75"/>
      <c r="M290" s="79"/>
      <c r="N290" s="79"/>
      <c r="O290" s="79"/>
      <c r="R290" s="79"/>
      <c r="S290" s="80"/>
      <c r="V290" s="81"/>
      <c r="W290" s="80"/>
    </row>
    <row r="291" spans="1:23" x14ac:dyDescent="0.25">
      <c r="A291" s="76"/>
      <c r="B291" s="77"/>
      <c r="C291" s="80"/>
      <c r="D291" s="80"/>
      <c r="E291" s="78"/>
      <c r="F291" s="78"/>
      <c r="G291" s="78"/>
      <c r="H291" s="75"/>
      <c r="I291" s="79"/>
      <c r="J291" s="79"/>
      <c r="K291" s="79"/>
      <c r="L291" s="75"/>
      <c r="M291" s="79"/>
      <c r="N291" s="79"/>
      <c r="O291" s="79"/>
      <c r="R291" s="79"/>
      <c r="S291" s="80"/>
      <c r="V291" s="81"/>
      <c r="W291" s="80"/>
    </row>
    <row r="292" spans="1:23" x14ac:dyDescent="0.25">
      <c r="A292" s="76"/>
      <c r="B292" s="77"/>
      <c r="C292" s="80"/>
      <c r="D292" s="80"/>
      <c r="E292" s="78"/>
      <c r="F292" s="78"/>
      <c r="G292" s="78"/>
      <c r="H292" s="75"/>
      <c r="I292" s="79"/>
      <c r="J292" s="79"/>
      <c r="K292" s="79"/>
      <c r="L292" s="75"/>
      <c r="M292" s="79"/>
      <c r="N292" s="79"/>
      <c r="O292" s="79"/>
      <c r="R292" s="79"/>
      <c r="S292" s="80"/>
      <c r="V292" s="81"/>
      <c r="W292" s="80"/>
    </row>
    <row r="293" spans="1:23" x14ac:dyDescent="0.25">
      <c r="A293" s="76"/>
      <c r="B293" s="77"/>
      <c r="C293" s="80"/>
      <c r="D293" s="80"/>
      <c r="E293" s="78"/>
      <c r="F293" s="78"/>
      <c r="G293" s="78"/>
      <c r="H293" s="75"/>
      <c r="I293" s="79"/>
      <c r="J293" s="79"/>
      <c r="K293" s="79"/>
      <c r="L293" s="75"/>
      <c r="M293" s="79"/>
      <c r="N293" s="79"/>
      <c r="O293" s="79"/>
      <c r="R293" s="79"/>
      <c r="S293" s="80"/>
      <c r="V293" s="81"/>
      <c r="W293" s="80"/>
    </row>
    <row r="294" spans="1:23" x14ac:dyDescent="0.25">
      <c r="A294" s="76"/>
      <c r="B294" s="77"/>
      <c r="C294" s="80"/>
      <c r="D294" s="80"/>
      <c r="E294" s="78"/>
      <c r="F294" s="78"/>
      <c r="G294" s="78"/>
      <c r="H294" s="75"/>
      <c r="I294" s="79"/>
      <c r="J294" s="79"/>
      <c r="K294" s="79"/>
      <c r="L294" s="75"/>
      <c r="M294" s="79"/>
      <c r="N294" s="79"/>
      <c r="O294" s="79"/>
      <c r="R294" s="79"/>
      <c r="S294" s="80"/>
      <c r="V294" s="81"/>
      <c r="W294" s="80"/>
    </row>
    <row r="295" spans="1:23" x14ac:dyDescent="0.25">
      <c r="A295" s="76"/>
      <c r="B295" s="77"/>
      <c r="C295" s="80"/>
      <c r="D295" s="80"/>
      <c r="E295" s="78"/>
      <c r="F295" s="78"/>
      <c r="G295" s="78"/>
      <c r="H295" s="75"/>
      <c r="I295" s="79"/>
      <c r="J295" s="79"/>
      <c r="K295" s="79"/>
      <c r="L295" s="75"/>
      <c r="M295" s="79"/>
      <c r="N295" s="79"/>
      <c r="O295" s="79"/>
      <c r="R295" s="79"/>
      <c r="S295" s="80"/>
      <c r="V295" s="81"/>
      <c r="W295" s="80"/>
    </row>
    <row r="296" spans="1:23" x14ac:dyDescent="0.25">
      <c r="A296" s="76"/>
      <c r="B296" s="77"/>
      <c r="C296" s="80"/>
      <c r="D296" s="80"/>
      <c r="E296" s="78"/>
      <c r="F296" s="78"/>
      <c r="G296" s="78"/>
      <c r="H296" s="75"/>
      <c r="I296" s="79"/>
      <c r="J296" s="79"/>
      <c r="K296" s="79"/>
      <c r="L296" s="75"/>
      <c r="M296" s="79"/>
      <c r="N296" s="79"/>
      <c r="O296" s="79"/>
      <c r="R296" s="79"/>
      <c r="S296" s="80"/>
      <c r="V296" s="81"/>
      <c r="W296" s="80"/>
    </row>
    <row r="297" spans="1:23" x14ac:dyDescent="0.25">
      <c r="A297" s="76"/>
      <c r="B297" s="77"/>
      <c r="C297" s="80"/>
      <c r="D297" s="80"/>
      <c r="E297" s="78"/>
      <c r="F297" s="78"/>
      <c r="G297" s="78"/>
      <c r="H297" s="75"/>
      <c r="I297" s="79"/>
      <c r="J297" s="79"/>
      <c r="K297" s="79"/>
      <c r="L297" s="75"/>
      <c r="M297" s="79"/>
      <c r="N297" s="79"/>
      <c r="O297" s="79"/>
      <c r="R297" s="79"/>
      <c r="S297" s="80"/>
      <c r="V297" s="81"/>
      <c r="W297" s="80"/>
    </row>
    <row r="298" spans="1:23" x14ac:dyDescent="0.25">
      <c r="A298" s="76"/>
      <c r="B298" s="77"/>
      <c r="C298" s="80"/>
      <c r="D298" s="80"/>
      <c r="E298" s="78"/>
      <c r="F298" s="78"/>
      <c r="G298" s="78"/>
      <c r="H298" s="75"/>
      <c r="I298" s="79"/>
      <c r="J298" s="79"/>
      <c r="K298" s="79"/>
      <c r="L298" s="75"/>
      <c r="M298" s="79"/>
      <c r="N298" s="79"/>
      <c r="O298" s="79"/>
      <c r="R298" s="79"/>
      <c r="S298" s="80"/>
      <c r="V298" s="81"/>
      <c r="W298" s="80"/>
    </row>
    <row r="299" spans="1:23" x14ac:dyDescent="0.25">
      <c r="A299" s="76"/>
      <c r="B299" s="77"/>
      <c r="C299" s="80"/>
      <c r="D299" s="80"/>
      <c r="E299" s="78"/>
      <c r="F299" s="78"/>
      <c r="G299" s="78"/>
      <c r="H299" s="75"/>
      <c r="I299" s="79"/>
      <c r="J299" s="79"/>
      <c r="K299" s="79"/>
      <c r="L299" s="75"/>
      <c r="M299" s="79"/>
      <c r="N299" s="79"/>
      <c r="O299" s="79"/>
      <c r="R299" s="79"/>
      <c r="S299" s="80"/>
      <c r="V299" s="81"/>
      <c r="W299" s="80"/>
    </row>
    <row r="300" spans="1:23" x14ac:dyDescent="0.25">
      <c r="A300" s="76"/>
      <c r="B300" s="77"/>
      <c r="C300" s="80"/>
      <c r="D300" s="80"/>
      <c r="E300" s="78"/>
      <c r="F300" s="78"/>
      <c r="G300" s="78"/>
      <c r="H300" s="75"/>
      <c r="I300" s="79"/>
      <c r="J300" s="79"/>
      <c r="K300" s="79"/>
      <c r="L300" s="75"/>
      <c r="M300" s="79"/>
      <c r="N300" s="79"/>
      <c r="O300" s="79"/>
      <c r="R300" s="79"/>
      <c r="S300" s="80"/>
      <c r="V300" s="81"/>
      <c r="W300" s="80"/>
    </row>
    <row r="301" spans="1:23" x14ac:dyDescent="0.25">
      <c r="A301" s="76"/>
      <c r="B301" s="77"/>
      <c r="C301" s="80"/>
      <c r="D301" s="80"/>
      <c r="E301" s="78"/>
      <c r="F301" s="78"/>
      <c r="G301" s="78"/>
      <c r="H301" s="75"/>
      <c r="I301" s="79"/>
      <c r="J301" s="79"/>
      <c r="K301" s="79"/>
      <c r="L301" s="75"/>
      <c r="M301" s="79"/>
      <c r="N301" s="79"/>
      <c r="O301" s="79"/>
      <c r="R301" s="79"/>
      <c r="S301" s="80"/>
      <c r="V301" s="81"/>
      <c r="W301" s="80"/>
    </row>
    <row r="302" spans="1:23" x14ac:dyDescent="0.25">
      <c r="A302" s="76"/>
      <c r="B302" s="77"/>
      <c r="C302" s="80"/>
      <c r="D302" s="80"/>
      <c r="E302" s="78"/>
      <c r="F302" s="78"/>
      <c r="G302" s="78"/>
      <c r="H302" s="75"/>
      <c r="I302" s="79"/>
      <c r="J302" s="79"/>
      <c r="K302" s="79"/>
      <c r="L302" s="75"/>
      <c r="M302" s="79"/>
      <c r="N302" s="79"/>
      <c r="O302" s="79"/>
      <c r="R302" s="79"/>
      <c r="S302" s="80"/>
      <c r="V302" s="81"/>
      <c r="W302" s="80"/>
    </row>
    <row r="303" spans="1:23" x14ac:dyDescent="0.25">
      <c r="A303" s="76"/>
      <c r="B303" s="77"/>
      <c r="C303" s="80"/>
      <c r="D303" s="80"/>
      <c r="E303" s="78"/>
      <c r="F303" s="78"/>
      <c r="G303" s="78"/>
      <c r="H303" s="75"/>
      <c r="I303" s="79"/>
      <c r="J303" s="79"/>
      <c r="K303" s="79"/>
      <c r="L303" s="75"/>
      <c r="M303" s="79"/>
      <c r="N303" s="79"/>
      <c r="O303" s="79"/>
      <c r="R303" s="79"/>
      <c r="S303" s="80"/>
      <c r="V303" s="81"/>
      <c r="W303" s="80"/>
    </row>
    <row r="304" spans="1:23" x14ac:dyDescent="0.25">
      <c r="A304" s="76"/>
      <c r="B304" s="77"/>
      <c r="C304" s="80"/>
      <c r="D304" s="80"/>
      <c r="E304" s="78"/>
      <c r="F304" s="78"/>
      <c r="G304" s="78"/>
      <c r="H304" s="75"/>
      <c r="I304" s="79"/>
      <c r="J304" s="79"/>
      <c r="K304" s="79"/>
      <c r="L304" s="75"/>
      <c r="M304" s="79"/>
      <c r="N304" s="79"/>
      <c r="O304" s="79"/>
      <c r="R304" s="79"/>
      <c r="S304" s="80"/>
      <c r="V304" s="81"/>
      <c r="W304" s="80"/>
    </row>
    <row r="305" spans="1:23" x14ac:dyDescent="0.25">
      <c r="A305" s="76"/>
      <c r="B305" s="77"/>
      <c r="C305" s="80"/>
      <c r="D305" s="80"/>
      <c r="E305" s="78"/>
      <c r="F305" s="78"/>
      <c r="G305" s="78"/>
      <c r="H305" s="75"/>
      <c r="I305" s="79"/>
      <c r="J305" s="79"/>
      <c r="K305" s="79"/>
      <c r="L305" s="75"/>
      <c r="M305" s="79"/>
      <c r="N305" s="79"/>
      <c r="O305" s="79"/>
      <c r="R305" s="79"/>
      <c r="S305" s="80"/>
      <c r="V305" s="81"/>
      <c r="W305" s="80"/>
    </row>
    <row r="306" spans="1:23" x14ac:dyDescent="0.25">
      <c r="A306" s="76"/>
      <c r="B306" s="77"/>
      <c r="C306" s="80"/>
      <c r="D306" s="80"/>
      <c r="E306" s="78"/>
      <c r="F306" s="78"/>
      <c r="G306" s="78"/>
      <c r="H306" s="75"/>
      <c r="I306" s="79"/>
      <c r="J306" s="79"/>
      <c r="K306" s="79"/>
      <c r="L306" s="75"/>
      <c r="M306" s="79"/>
      <c r="N306" s="79"/>
      <c r="O306" s="79"/>
      <c r="R306" s="79"/>
      <c r="S306" s="80"/>
      <c r="V306" s="81"/>
      <c r="W306" s="80"/>
    </row>
    <row r="307" spans="1:23" x14ac:dyDescent="0.25">
      <c r="A307" s="76"/>
      <c r="B307" s="77"/>
      <c r="C307" s="80"/>
      <c r="D307" s="80"/>
      <c r="E307" s="78"/>
      <c r="F307" s="78"/>
      <c r="G307" s="78"/>
      <c r="H307" s="75"/>
      <c r="I307" s="79"/>
      <c r="J307" s="79"/>
      <c r="K307" s="79"/>
      <c r="L307" s="75"/>
      <c r="M307" s="79"/>
      <c r="N307" s="79"/>
      <c r="O307" s="79"/>
      <c r="R307" s="79"/>
      <c r="S307" s="80"/>
      <c r="V307" s="81"/>
      <c r="W307" s="80"/>
    </row>
    <row r="308" spans="1:23" x14ac:dyDescent="0.25">
      <c r="A308" s="76"/>
      <c r="B308" s="77"/>
      <c r="C308" s="80"/>
      <c r="D308" s="80"/>
      <c r="E308" s="78"/>
      <c r="F308" s="78"/>
      <c r="G308" s="78"/>
      <c r="H308" s="75"/>
      <c r="I308" s="79"/>
      <c r="J308" s="79"/>
      <c r="K308" s="79"/>
      <c r="L308" s="75"/>
      <c r="M308" s="79"/>
      <c r="N308" s="79"/>
      <c r="O308" s="79"/>
      <c r="R308" s="79"/>
      <c r="S308" s="80"/>
      <c r="V308" s="81"/>
      <c r="W308" s="80"/>
    </row>
    <row r="309" spans="1:23" x14ac:dyDescent="0.25">
      <c r="A309" s="76"/>
      <c r="B309" s="77"/>
      <c r="C309" s="80"/>
      <c r="D309" s="80"/>
      <c r="E309" s="78"/>
      <c r="F309" s="78"/>
      <c r="G309" s="78"/>
      <c r="H309" s="75"/>
      <c r="I309" s="79"/>
      <c r="J309" s="79"/>
      <c r="K309" s="79"/>
      <c r="L309" s="75"/>
      <c r="M309" s="79"/>
      <c r="N309" s="79"/>
      <c r="O309" s="79"/>
      <c r="R309" s="79"/>
      <c r="S309" s="80"/>
      <c r="V309" s="81"/>
      <c r="W309" s="80"/>
    </row>
    <row r="310" spans="1:23" x14ac:dyDescent="0.25">
      <c r="A310" s="76"/>
      <c r="B310" s="77"/>
      <c r="C310" s="80"/>
      <c r="D310" s="80"/>
      <c r="E310" s="78"/>
      <c r="F310" s="78"/>
      <c r="G310" s="78"/>
      <c r="H310" s="75"/>
      <c r="I310" s="79"/>
      <c r="J310" s="79"/>
      <c r="K310" s="79"/>
      <c r="L310" s="75"/>
      <c r="M310" s="79"/>
      <c r="N310" s="79"/>
      <c r="O310" s="79"/>
      <c r="R310" s="79"/>
      <c r="S310" s="80"/>
      <c r="V310" s="81"/>
      <c r="W310" s="80"/>
    </row>
    <row r="311" spans="1:23" x14ac:dyDescent="0.25">
      <c r="A311" s="76"/>
      <c r="B311" s="77"/>
      <c r="C311" s="80"/>
      <c r="D311" s="80"/>
      <c r="E311" s="78"/>
      <c r="F311" s="78"/>
      <c r="G311" s="78"/>
      <c r="H311" s="75"/>
      <c r="I311" s="79"/>
      <c r="J311" s="79"/>
      <c r="K311" s="79"/>
      <c r="L311" s="75"/>
      <c r="M311" s="79"/>
      <c r="N311" s="79"/>
      <c r="O311" s="79"/>
      <c r="R311" s="79"/>
      <c r="S311" s="80"/>
      <c r="V311" s="81"/>
      <c r="W311" s="80"/>
    </row>
    <row r="312" spans="1:23" x14ac:dyDescent="0.25">
      <c r="A312" s="76"/>
      <c r="B312" s="77"/>
      <c r="C312" s="80"/>
      <c r="D312" s="80"/>
      <c r="E312" s="78"/>
      <c r="F312" s="78"/>
      <c r="G312" s="78"/>
      <c r="H312" s="75"/>
      <c r="I312" s="79"/>
      <c r="J312" s="79"/>
      <c r="K312" s="79"/>
      <c r="L312" s="75"/>
      <c r="M312" s="79"/>
      <c r="N312" s="79"/>
      <c r="O312" s="79"/>
      <c r="R312" s="79"/>
      <c r="S312" s="80"/>
      <c r="V312" s="81"/>
      <c r="W312" s="80"/>
    </row>
    <row r="313" spans="1:23" x14ac:dyDescent="0.25">
      <c r="A313" s="76"/>
      <c r="B313" s="77"/>
      <c r="C313" s="80"/>
      <c r="D313" s="80"/>
      <c r="E313" s="78"/>
      <c r="F313" s="78"/>
      <c r="G313" s="78"/>
      <c r="H313" s="75"/>
      <c r="I313" s="79"/>
      <c r="J313" s="79"/>
      <c r="K313" s="79"/>
      <c r="L313" s="75"/>
      <c r="M313" s="79"/>
      <c r="N313" s="79"/>
      <c r="O313" s="79"/>
      <c r="R313" s="79"/>
      <c r="S313" s="80"/>
      <c r="V313" s="81"/>
      <c r="W313" s="80"/>
    </row>
    <row r="314" spans="1:23" x14ac:dyDescent="0.25">
      <c r="A314" s="76"/>
      <c r="B314" s="77"/>
      <c r="C314" s="80"/>
      <c r="D314" s="80"/>
      <c r="E314" s="78"/>
      <c r="F314" s="78"/>
      <c r="G314" s="78"/>
      <c r="H314" s="75"/>
      <c r="I314" s="79"/>
      <c r="J314" s="79"/>
      <c r="K314" s="79"/>
      <c r="L314" s="75"/>
      <c r="M314" s="79"/>
      <c r="N314" s="79"/>
      <c r="O314" s="79"/>
      <c r="R314" s="79"/>
      <c r="S314" s="80"/>
      <c r="V314" s="81"/>
      <c r="W314" s="80"/>
    </row>
    <row r="315" spans="1:23" x14ac:dyDescent="0.25">
      <c r="A315" s="76"/>
      <c r="B315" s="77"/>
      <c r="C315" s="80"/>
      <c r="D315" s="80"/>
      <c r="E315" s="78"/>
      <c r="F315" s="78"/>
      <c r="G315" s="78"/>
      <c r="H315" s="75"/>
      <c r="I315" s="79"/>
      <c r="J315" s="79"/>
      <c r="K315" s="79"/>
      <c r="L315" s="75"/>
      <c r="M315" s="79"/>
      <c r="N315" s="79"/>
      <c r="O315" s="79"/>
      <c r="R315" s="79"/>
      <c r="S315" s="80"/>
      <c r="V315" s="81"/>
      <c r="W315" s="80"/>
    </row>
    <row r="316" spans="1:23" x14ac:dyDescent="0.25">
      <c r="A316" s="76"/>
      <c r="B316" s="77"/>
      <c r="C316" s="80"/>
      <c r="D316" s="80"/>
      <c r="E316" s="78"/>
      <c r="F316" s="78"/>
      <c r="G316" s="78"/>
      <c r="H316" s="75"/>
      <c r="I316" s="79"/>
      <c r="J316" s="79"/>
      <c r="K316" s="79"/>
      <c r="L316" s="75"/>
      <c r="M316" s="79"/>
      <c r="N316" s="79"/>
      <c r="O316" s="79"/>
      <c r="R316" s="79"/>
      <c r="S316" s="80"/>
      <c r="V316" s="81"/>
      <c r="W316" s="80"/>
    </row>
    <row r="317" spans="1:23" x14ac:dyDescent="0.25">
      <c r="A317" s="76"/>
      <c r="B317" s="77"/>
      <c r="C317" s="80"/>
      <c r="D317" s="80"/>
      <c r="E317" s="78"/>
      <c r="F317" s="78"/>
      <c r="G317" s="78"/>
      <c r="H317" s="75"/>
      <c r="I317" s="79"/>
      <c r="J317" s="79"/>
      <c r="K317" s="79"/>
      <c r="L317" s="75"/>
      <c r="M317" s="79"/>
      <c r="N317" s="79"/>
      <c r="O317" s="79"/>
      <c r="R317" s="79"/>
      <c r="S317" s="80"/>
      <c r="V317" s="81"/>
      <c r="W317" s="80"/>
    </row>
    <row r="318" spans="1:23" x14ac:dyDescent="0.25">
      <c r="A318" s="76"/>
      <c r="B318" s="77"/>
      <c r="C318" s="80"/>
      <c r="D318" s="80"/>
      <c r="E318" s="78"/>
      <c r="F318" s="78"/>
      <c r="G318" s="78"/>
      <c r="H318" s="75"/>
      <c r="I318" s="79"/>
      <c r="J318" s="79"/>
      <c r="K318" s="79"/>
      <c r="L318" s="75"/>
      <c r="M318" s="79"/>
      <c r="N318" s="79"/>
      <c r="O318" s="79"/>
      <c r="R318" s="79"/>
      <c r="S318" s="80"/>
      <c r="V318" s="81"/>
      <c r="W318" s="80"/>
    </row>
    <row r="319" spans="1:23" x14ac:dyDescent="0.25">
      <c r="A319" s="76"/>
      <c r="B319" s="77"/>
      <c r="C319" s="80"/>
      <c r="D319" s="80"/>
      <c r="E319" s="78"/>
      <c r="F319" s="78"/>
      <c r="G319" s="78"/>
      <c r="H319" s="75"/>
      <c r="I319" s="79"/>
      <c r="J319" s="79"/>
      <c r="K319" s="79"/>
      <c r="L319" s="75"/>
      <c r="M319" s="79"/>
      <c r="N319" s="79"/>
      <c r="O319" s="79"/>
      <c r="R319" s="79"/>
      <c r="S319" s="80"/>
      <c r="V319" s="81"/>
      <c r="W319" s="80"/>
    </row>
    <row r="320" spans="1:23" x14ac:dyDescent="0.25">
      <c r="A320" s="76"/>
      <c r="B320" s="77"/>
      <c r="C320" s="80"/>
      <c r="D320" s="80"/>
      <c r="E320" s="78"/>
      <c r="F320" s="78"/>
      <c r="G320" s="78"/>
      <c r="H320" s="75"/>
      <c r="I320" s="79"/>
      <c r="J320" s="79"/>
      <c r="K320" s="79"/>
      <c r="L320" s="75"/>
      <c r="M320" s="79"/>
      <c r="N320" s="79"/>
      <c r="O320" s="79"/>
      <c r="R320" s="79"/>
      <c r="S320" s="80"/>
      <c r="V320" s="81"/>
      <c r="W320" s="80"/>
    </row>
    <row r="321" spans="1:23" x14ac:dyDescent="0.25">
      <c r="A321" s="76"/>
      <c r="B321" s="77"/>
      <c r="C321" s="80"/>
      <c r="D321" s="80"/>
      <c r="E321" s="78"/>
      <c r="F321" s="78"/>
      <c r="G321" s="78"/>
      <c r="H321" s="75"/>
      <c r="I321" s="79"/>
      <c r="J321" s="79"/>
      <c r="K321" s="79"/>
      <c r="L321" s="75"/>
      <c r="M321" s="79"/>
      <c r="N321" s="79"/>
      <c r="O321" s="79"/>
      <c r="R321" s="79"/>
      <c r="S321" s="80"/>
      <c r="V321" s="81"/>
      <c r="W321" s="80"/>
    </row>
    <row r="322" spans="1:23" x14ac:dyDescent="0.25">
      <c r="A322" s="76"/>
      <c r="B322" s="77"/>
      <c r="C322" s="80"/>
      <c r="D322" s="80"/>
      <c r="E322" s="78"/>
      <c r="F322" s="78"/>
      <c r="G322" s="78"/>
      <c r="H322" s="75"/>
      <c r="I322" s="79"/>
      <c r="J322" s="79"/>
      <c r="K322" s="79"/>
      <c r="L322" s="75"/>
      <c r="M322" s="79"/>
      <c r="N322" s="79"/>
      <c r="O322" s="79"/>
      <c r="R322" s="79"/>
      <c r="S322" s="80"/>
      <c r="V322" s="81"/>
      <c r="W322" s="80"/>
    </row>
    <row r="323" spans="1:23" x14ac:dyDescent="0.25">
      <c r="A323" s="76"/>
      <c r="B323" s="77"/>
      <c r="C323" s="80"/>
      <c r="D323" s="80"/>
      <c r="E323" s="78"/>
      <c r="F323" s="78"/>
      <c r="G323" s="78"/>
      <c r="H323" s="75"/>
      <c r="I323" s="79"/>
      <c r="J323" s="79"/>
      <c r="K323" s="79"/>
      <c r="L323" s="75"/>
      <c r="M323" s="79"/>
      <c r="N323" s="79"/>
      <c r="O323" s="79"/>
      <c r="R323" s="79"/>
      <c r="S323" s="80"/>
      <c r="V323" s="81"/>
      <c r="W323" s="80"/>
    </row>
    <row r="324" spans="1:23" x14ac:dyDescent="0.25">
      <c r="A324" s="76"/>
      <c r="B324" s="77"/>
      <c r="C324" s="80"/>
      <c r="D324" s="80"/>
      <c r="E324" s="78"/>
      <c r="F324" s="78"/>
      <c r="G324" s="78"/>
      <c r="H324" s="75"/>
      <c r="I324" s="79"/>
      <c r="J324" s="79"/>
      <c r="K324" s="79"/>
      <c r="L324" s="75"/>
      <c r="M324" s="79"/>
      <c r="N324" s="79"/>
      <c r="O324" s="79"/>
      <c r="R324" s="79"/>
      <c r="S324" s="80"/>
      <c r="V324" s="81"/>
      <c r="W324" s="80"/>
    </row>
    <row r="325" spans="1:23" x14ac:dyDescent="0.25">
      <c r="A325" s="76"/>
      <c r="B325" s="77"/>
      <c r="C325" s="80"/>
      <c r="D325" s="80"/>
      <c r="E325" s="78"/>
      <c r="F325" s="78"/>
      <c r="G325" s="78"/>
      <c r="H325" s="75"/>
      <c r="I325" s="79"/>
      <c r="J325" s="79"/>
      <c r="K325" s="79"/>
      <c r="L325" s="75"/>
      <c r="M325" s="79"/>
      <c r="N325" s="79"/>
      <c r="O325" s="79"/>
      <c r="R325" s="79"/>
      <c r="S325" s="80"/>
      <c r="V325" s="81"/>
      <c r="W325" s="80"/>
    </row>
    <row r="326" spans="1:23" x14ac:dyDescent="0.25">
      <c r="A326" s="76"/>
      <c r="B326" s="77"/>
      <c r="C326" s="80"/>
      <c r="D326" s="80"/>
      <c r="E326" s="78"/>
      <c r="F326" s="78"/>
      <c r="G326" s="78"/>
      <c r="H326" s="75"/>
      <c r="I326" s="79"/>
      <c r="J326" s="79"/>
      <c r="K326" s="79"/>
      <c r="L326" s="75"/>
      <c r="M326" s="79"/>
      <c r="N326" s="79"/>
      <c r="O326" s="79"/>
      <c r="R326" s="79"/>
      <c r="S326" s="80"/>
      <c r="V326" s="81"/>
      <c r="W326" s="80"/>
    </row>
    <row r="327" spans="1:23" x14ac:dyDescent="0.25">
      <c r="A327" s="76"/>
      <c r="B327" s="77"/>
      <c r="C327" s="80"/>
      <c r="D327" s="80"/>
      <c r="E327" s="78"/>
      <c r="F327" s="78"/>
      <c r="G327" s="78"/>
      <c r="H327" s="75"/>
      <c r="I327" s="79"/>
      <c r="J327" s="79"/>
      <c r="K327" s="79"/>
      <c r="L327" s="75"/>
      <c r="M327" s="79"/>
      <c r="N327" s="79"/>
      <c r="O327" s="79"/>
      <c r="R327" s="79"/>
      <c r="S327" s="80"/>
      <c r="V327" s="81"/>
      <c r="W327" s="80"/>
    </row>
    <row r="328" spans="1:23" x14ac:dyDescent="0.25">
      <c r="A328" s="76"/>
      <c r="B328" s="77"/>
      <c r="C328" s="80"/>
      <c r="D328" s="80"/>
      <c r="E328" s="78"/>
      <c r="F328" s="78"/>
      <c r="G328" s="78"/>
      <c r="H328" s="75"/>
      <c r="I328" s="79"/>
      <c r="J328" s="79"/>
      <c r="K328" s="79"/>
      <c r="L328" s="75"/>
      <c r="M328" s="79"/>
      <c r="N328" s="79"/>
      <c r="O328" s="79"/>
      <c r="R328" s="79"/>
      <c r="S328" s="80"/>
      <c r="V328" s="81"/>
      <c r="W328" s="80"/>
    </row>
    <row r="329" spans="1:23" x14ac:dyDescent="0.25">
      <c r="A329" s="76"/>
      <c r="B329" s="77"/>
      <c r="C329" s="80"/>
      <c r="D329" s="80"/>
      <c r="E329" s="78"/>
      <c r="F329" s="78"/>
      <c r="G329" s="78"/>
      <c r="H329" s="75"/>
      <c r="I329" s="79"/>
      <c r="J329" s="79"/>
      <c r="K329" s="79"/>
      <c r="L329" s="75"/>
      <c r="M329" s="79"/>
      <c r="N329" s="79"/>
      <c r="O329" s="79"/>
      <c r="R329" s="79"/>
      <c r="S329" s="80"/>
      <c r="V329" s="81"/>
      <c r="W329" s="80"/>
    </row>
    <row r="330" spans="1:23" x14ac:dyDescent="0.25">
      <c r="A330" s="76"/>
      <c r="B330" s="77"/>
      <c r="C330" s="80"/>
      <c r="D330" s="80"/>
      <c r="E330" s="78"/>
      <c r="F330" s="78"/>
      <c r="G330" s="78"/>
      <c r="H330" s="75"/>
      <c r="I330" s="79"/>
      <c r="J330" s="79"/>
      <c r="K330" s="79"/>
      <c r="L330" s="75"/>
      <c r="M330" s="79"/>
      <c r="N330" s="79"/>
      <c r="O330" s="79"/>
      <c r="R330" s="79"/>
      <c r="S330" s="80"/>
      <c r="V330" s="81"/>
      <c r="W330" s="80"/>
    </row>
    <row r="331" spans="1:23" x14ac:dyDescent="0.25">
      <c r="A331" s="76"/>
      <c r="B331" s="77"/>
      <c r="C331" s="80"/>
      <c r="D331" s="80"/>
      <c r="E331" s="78"/>
      <c r="F331" s="78"/>
      <c r="G331" s="78"/>
      <c r="H331" s="75"/>
      <c r="I331" s="79"/>
      <c r="J331" s="79"/>
      <c r="K331" s="79"/>
      <c r="L331" s="75"/>
      <c r="M331" s="79"/>
      <c r="N331" s="79"/>
      <c r="O331" s="79"/>
      <c r="R331" s="79"/>
      <c r="S331" s="80"/>
      <c r="V331" s="81"/>
      <c r="W331" s="80"/>
    </row>
    <row r="332" spans="1:23" x14ac:dyDescent="0.25">
      <c r="A332" s="76"/>
      <c r="B332" s="77"/>
      <c r="C332" s="80"/>
      <c r="D332" s="80"/>
      <c r="E332" s="78"/>
      <c r="F332" s="78"/>
      <c r="G332" s="78"/>
      <c r="H332" s="75"/>
      <c r="I332" s="79"/>
      <c r="J332" s="79"/>
      <c r="K332" s="79"/>
      <c r="L332" s="75"/>
      <c r="M332" s="79"/>
      <c r="N332" s="79"/>
      <c r="O332" s="79"/>
      <c r="R332" s="79"/>
      <c r="S332" s="80"/>
      <c r="V332" s="81"/>
      <c r="W332" s="80"/>
    </row>
    <row r="333" spans="1:23" x14ac:dyDescent="0.25">
      <c r="A333" s="76"/>
      <c r="B333" s="77"/>
      <c r="C333" s="80"/>
      <c r="D333" s="80"/>
      <c r="E333" s="78"/>
      <c r="F333" s="78"/>
      <c r="G333" s="78"/>
      <c r="H333" s="75"/>
      <c r="I333" s="79"/>
      <c r="J333" s="79"/>
      <c r="K333" s="79"/>
      <c r="L333" s="75"/>
      <c r="M333" s="79"/>
      <c r="N333" s="79"/>
      <c r="O333" s="79"/>
      <c r="R333" s="79"/>
      <c r="S333" s="80"/>
      <c r="V333" s="81"/>
      <c r="W333" s="80"/>
    </row>
    <row r="334" spans="1:23" x14ac:dyDescent="0.25">
      <c r="A334" s="76"/>
      <c r="B334" s="77"/>
      <c r="C334" s="80"/>
      <c r="D334" s="80"/>
      <c r="E334" s="78"/>
      <c r="F334" s="78"/>
      <c r="G334" s="78"/>
      <c r="H334" s="75"/>
      <c r="I334" s="79"/>
      <c r="J334" s="79"/>
      <c r="K334" s="79"/>
      <c r="L334" s="75"/>
      <c r="M334" s="79"/>
      <c r="N334" s="79"/>
      <c r="O334" s="79"/>
      <c r="R334" s="79"/>
      <c r="S334" s="80"/>
      <c r="V334" s="81"/>
      <c r="W334" s="80"/>
    </row>
    <row r="335" spans="1:23" x14ac:dyDescent="0.25">
      <c r="A335" s="76"/>
      <c r="B335" s="77"/>
      <c r="C335" s="80"/>
      <c r="D335" s="80"/>
      <c r="E335" s="78"/>
      <c r="F335" s="78"/>
      <c r="G335" s="78"/>
      <c r="H335" s="75"/>
      <c r="I335" s="79"/>
      <c r="J335" s="79"/>
      <c r="K335" s="79"/>
      <c r="L335" s="75"/>
      <c r="M335" s="79"/>
      <c r="N335" s="79"/>
      <c r="O335" s="79"/>
      <c r="R335" s="79"/>
      <c r="S335" s="80"/>
      <c r="V335" s="81"/>
      <c r="W335" s="80"/>
    </row>
    <row r="336" spans="1:23" x14ac:dyDescent="0.25">
      <c r="A336" s="76"/>
      <c r="B336" s="77"/>
      <c r="C336" s="80"/>
      <c r="D336" s="80"/>
      <c r="E336" s="78"/>
      <c r="F336" s="78"/>
      <c r="G336" s="78"/>
      <c r="H336" s="75"/>
      <c r="I336" s="79"/>
      <c r="J336" s="79"/>
      <c r="K336" s="79"/>
      <c r="L336" s="75"/>
      <c r="M336" s="79"/>
      <c r="N336" s="79"/>
      <c r="O336" s="79"/>
      <c r="R336" s="79"/>
      <c r="S336" s="80"/>
      <c r="V336" s="81"/>
      <c r="W336" s="80"/>
    </row>
    <row r="337" spans="1:23" x14ac:dyDescent="0.25">
      <c r="A337" s="76"/>
      <c r="B337" s="77"/>
      <c r="C337" s="80"/>
      <c r="D337" s="80"/>
      <c r="E337" s="78"/>
      <c r="F337" s="78"/>
      <c r="G337" s="78"/>
      <c r="H337" s="75"/>
      <c r="I337" s="79"/>
      <c r="J337" s="79"/>
      <c r="K337" s="79"/>
      <c r="L337" s="75"/>
      <c r="M337" s="79"/>
      <c r="N337" s="79"/>
      <c r="O337" s="79"/>
      <c r="R337" s="79"/>
      <c r="S337" s="80"/>
      <c r="V337" s="81"/>
      <c r="W337" s="80"/>
    </row>
    <row r="338" spans="1:23" x14ac:dyDescent="0.25">
      <c r="A338" s="76"/>
      <c r="B338" s="77"/>
      <c r="C338" s="80"/>
      <c r="D338" s="80"/>
      <c r="E338" s="78"/>
      <c r="F338" s="78"/>
      <c r="G338" s="78"/>
      <c r="H338" s="75"/>
      <c r="I338" s="79"/>
      <c r="J338" s="79"/>
      <c r="K338" s="79"/>
      <c r="L338" s="75"/>
      <c r="M338" s="79"/>
      <c r="N338" s="79"/>
      <c r="O338" s="79"/>
      <c r="R338" s="79"/>
      <c r="S338" s="80"/>
      <c r="V338" s="81"/>
      <c r="W338" s="80"/>
    </row>
    <row r="339" spans="1:23" x14ac:dyDescent="0.25">
      <c r="A339" s="76"/>
      <c r="B339" s="77"/>
      <c r="C339" s="80"/>
      <c r="D339" s="80"/>
      <c r="E339" s="78"/>
      <c r="F339" s="78"/>
      <c r="G339" s="78"/>
      <c r="H339" s="75"/>
      <c r="I339" s="79"/>
      <c r="J339" s="79"/>
      <c r="K339" s="79"/>
      <c r="L339" s="75"/>
      <c r="M339" s="79"/>
      <c r="N339" s="79"/>
      <c r="O339" s="79"/>
      <c r="R339" s="79"/>
      <c r="S339" s="80"/>
      <c r="V339" s="81"/>
      <c r="W339" s="80"/>
    </row>
    <row r="340" spans="1:23" x14ac:dyDescent="0.25">
      <c r="A340" s="76"/>
      <c r="B340" s="77"/>
      <c r="C340" s="80"/>
      <c r="D340" s="80"/>
      <c r="E340" s="78"/>
      <c r="F340" s="78"/>
      <c r="G340" s="78"/>
      <c r="H340" s="75"/>
      <c r="I340" s="79"/>
      <c r="J340" s="79"/>
      <c r="K340" s="79"/>
      <c r="L340" s="75"/>
      <c r="M340" s="79"/>
      <c r="N340" s="79"/>
      <c r="O340" s="79"/>
      <c r="R340" s="79"/>
      <c r="S340" s="80"/>
      <c r="V340" s="81"/>
      <c r="W340" s="80"/>
    </row>
    <row r="341" spans="1:23" x14ac:dyDescent="0.25">
      <c r="A341" s="76"/>
      <c r="B341" s="77"/>
      <c r="C341" s="80"/>
      <c r="D341" s="80"/>
      <c r="E341" s="78"/>
      <c r="F341" s="78"/>
      <c r="G341" s="78"/>
      <c r="H341" s="75"/>
      <c r="I341" s="79"/>
      <c r="J341" s="79"/>
      <c r="K341" s="79"/>
      <c r="L341" s="75"/>
      <c r="M341" s="79"/>
      <c r="N341" s="79"/>
      <c r="O341" s="79"/>
      <c r="R341" s="79"/>
      <c r="S341" s="80"/>
      <c r="V341" s="81"/>
      <c r="W341" s="80"/>
    </row>
    <row r="342" spans="1:23" x14ac:dyDescent="0.25">
      <c r="A342" s="76"/>
      <c r="B342" s="77"/>
      <c r="C342" s="80"/>
      <c r="D342" s="80"/>
      <c r="E342" s="78"/>
      <c r="F342" s="78"/>
      <c r="G342" s="78"/>
      <c r="H342" s="75"/>
      <c r="I342" s="79"/>
      <c r="J342" s="79"/>
      <c r="K342" s="79"/>
      <c r="L342" s="75"/>
      <c r="M342" s="79"/>
      <c r="N342" s="79"/>
      <c r="O342" s="79"/>
      <c r="R342" s="79"/>
      <c r="S342" s="80"/>
      <c r="V342" s="81"/>
      <c r="W342" s="80"/>
    </row>
    <row r="343" spans="1:23" x14ac:dyDescent="0.25">
      <c r="A343" s="76"/>
      <c r="B343" s="77"/>
      <c r="C343" s="80"/>
      <c r="D343" s="80"/>
      <c r="E343" s="78"/>
      <c r="F343" s="78"/>
      <c r="G343" s="78"/>
      <c r="H343" s="75"/>
      <c r="I343" s="79"/>
      <c r="J343" s="79"/>
      <c r="K343" s="79"/>
      <c r="L343" s="75"/>
      <c r="M343" s="79"/>
      <c r="N343" s="79"/>
      <c r="O343" s="79"/>
      <c r="R343" s="79"/>
      <c r="S343" s="80"/>
      <c r="V343" s="81"/>
      <c r="W343" s="80"/>
    </row>
    <row r="344" spans="1:23" x14ac:dyDescent="0.25">
      <c r="A344" s="76"/>
      <c r="B344" s="77"/>
      <c r="C344" s="80"/>
      <c r="D344" s="80"/>
      <c r="E344" s="78"/>
      <c r="F344" s="78"/>
      <c r="G344" s="78"/>
      <c r="H344" s="75"/>
      <c r="I344" s="79"/>
      <c r="J344" s="79"/>
      <c r="K344" s="79"/>
      <c r="L344" s="75"/>
      <c r="M344" s="79"/>
      <c r="N344" s="79"/>
      <c r="O344" s="79"/>
      <c r="R344" s="79"/>
      <c r="S344" s="80"/>
      <c r="V344" s="81"/>
      <c r="W344" s="80"/>
    </row>
    <row r="345" spans="1:23" x14ac:dyDescent="0.25">
      <c r="A345" s="76"/>
      <c r="B345" s="77"/>
      <c r="C345" s="80"/>
      <c r="D345" s="80"/>
      <c r="E345" s="78"/>
      <c r="F345" s="78"/>
      <c r="G345" s="78"/>
      <c r="H345" s="75"/>
      <c r="I345" s="79"/>
      <c r="J345" s="79"/>
      <c r="K345" s="79"/>
      <c r="L345" s="75"/>
      <c r="M345" s="79"/>
      <c r="N345" s="79"/>
      <c r="O345" s="79"/>
      <c r="R345" s="79"/>
      <c r="S345" s="80"/>
      <c r="V345" s="81"/>
      <c r="W345" s="80"/>
    </row>
    <row r="346" spans="1:23" x14ac:dyDescent="0.25">
      <c r="A346" s="76"/>
      <c r="B346" s="77"/>
      <c r="C346" s="80"/>
      <c r="D346" s="80"/>
      <c r="E346" s="78"/>
      <c r="F346" s="78"/>
      <c r="G346" s="78"/>
      <c r="H346" s="75"/>
      <c r="I346" s="79"/>
      <c r="J346" s="79"/>
      <c r="K346" s="79"/>
      <c r="L346" s="75"/>
      <c r="M346" s="79"/>
      <c r="N346" s="79"/>
      <c r="O346" s="79"/>
      <c r="R346" s="79"/>
      <c r="S346" s="80"/>
      <c r="V346" s="81"/>
      <c r="W346" s="80"/>
    </row>
    <row r="347" spans="1:23" x14ac:dyDescent="0.25">
      <c r="A347" s="76"/>
      <c r="B347" s="77"/>
      <c r="C347" s="80"/>
      <c r="D347" s="80"/>
      <c r="E347" s="78"/>
      <c r="F347" s="78"/>
      <c r="G347" s="78"/>
      <c r="H347" s="75"/>
      <c r="I347" s="79"/>
      <c r="J347" s="79"/>
      <c r="K347" s="79"/>
      <c r="L347" s="75"/>
      <c r="M347" s="79"/>
      <c r="N347" s="79"/>
      <c r="O347" s="79"/>
      <c r="R347" s="79"/>
      <c r="S347" s="80"/>
      <c r="V347" s="81"/>
      <c r="W347" s="80"/>
    </row>
    <row r="348" spans="1:23" x14ac:dyDescent="0.25">
      <c r="A348" s="76"/>
      <c r="B348" s="77"/>
      <c r="C348" s="80"/>
      <c r="D348" s="80"/>
      <c r="E348" s="78"/>
      <c r="F348" s="78"/>
      <c r="G348" s="78"/>
      <c r="H348" s="75"/>
      <c r="I348" s="79"/>
      <c r="J348" s="79"/>
      <c r="K348" s="79"/>
      <c r="L348" s="75"/>
      <c r="M348" s="79"/>
      <c r="N348" s="79"/>
      <c r="O348" s="79"/>
      <c r="R348" s="79"/>
      <c r="S348" s="80"/>
      <c r="V348" s="81"/>
      <c r="W348" s="80"/>
    </row>
    <row r="349" spans="1:23" x14ac:dyDescent="0.25">
      <c r="A349" s="76"/>
      <c r="B349" s="77"/>
      <c r="C349" s="80"/>
      <c r="D349" s="80"/>
      <c r="E349" s="78"/>
      <c r="F349" s="78"/>
      <c r="G349" s="78"/>
      <c r="H349" s="75"/>
      <c r="I349" s="79"/>
      <c r="J349" s="79"/>
      <c r="K349" s="79"/>
      <c r="L349" s="75"/>
      <c r="M349" s="79"/>
      <c r="N349" s="79"/>
      <c r="O349" s="79"/>
      <c r="R349" s="79"/>
      <c r="S349" s="80"/>
      <c r="V349" s="81"/>
      <c r="W349" s="80"/>
    </row>
    <row r="350" spans="1:23" x14ac:dyDescent="0.25">
      <c r="A350" s="76"/>
      <c r="B350" s="77"/>
      <c r="C350" s="80"/>
      <c r="D350" s="80"/>
      <c r="E350" s="78"/>
      <c r="F350" s="78"/>
      <c r="G350" s="78"/>
      <c r="H350" s="75"/>
      <c r="I350" s="79"/>
      <c r="J350" s="79"/>
      <c r="K350" s="79"/>
      <c r="L350" s="75"/>
      <c r="M350" s="79"/>
      <c r="N350" s="79"/>
      <c r="O350" s="79"/>
      <c r="R350" s="79"/>
      <c r="S350" s="80"/>
      <c r="V350" s="81"/>
      <c r="W350" s="80"/>
    </row>
    <row r="351" spans="1:23" x14ac:dyDescent="0.25">
      <c r="A351" s="76"/>
      <c r="B351" s="77"/>
      <c r="C351" s="80"/>
      <c r="D351" s="80"/>
      <c r="E351" s="78"/>
      <c r="F351" s="78"/>
      <c r="G351" s="78"/>
      <c r="H351" s="75"/>
      <c r="I351" s="79"/>
      <c r="J351" s="79"/>
      <c r="K351" s="79"/>
      <c r="L351" s="75"/>
      <c r="M351" s="79"/>
      <c r="N351" s="79"/>
      <c r="O351" s="79"/>
      <c r="R351" s="79"/>
      <c r="S351" s="80"/>
      <c r="V351" s="81"/>
      <c r="W351" s="80"/>
    </row>
    <row r="352" spans="1:23" x14ac:dyDescent="0.25">
      <c r="A352" s="76"/>
      <c r="B352" s="77"/>
      <c r="C352" s="80"/>
      <c r="D352" s="80"/>
      <c r="E352" s="78"/>
      <c r="F352" s="78"/>
      <c r="G352" s="78"/>
      <c r="H352" s="75"/>
      <c r="I352" s="79"/>
      <c r="J352" s="79"/>
      <c r="K352" s="79"/>
      <c r="L352" s="75"/>
      <c r="M352" s="79"/>
      <c r="N352" s="79"/>
      <c r="O352" s="79"/>
      <c r="R352" s="79"/>
      <c r="S352" s="80"/>
      <c r="V352" s="81"/>
      <c r="W352" s="80"/>
    </row>
    <row r="353" spans="1:23" x14ac:dyDescent="0.25">
      <c r="A353" s="76"/>
      <c r="B353" s="77"/>
      <c r="C353" s="80"/>
      <c r="D353" s="80"/>
      <c r="E353" s="78"/>
      <c r="F353" s="78"/>
      <c r="G353" s="78"/>
      <c r="H353" s="75"/>
      <c r="I353" s="79"/>
      <c r="J353" s="79"/>
      <c r="K353" s="79"/>
      <c r="L353" s="75"/>
      <c r="M353" s="79"/>
      <c r="N353" s="79"/>
      <c r="O353" s="79"/>
      <c r="R353" s="79"/>
      <c r="S353" s="80"/>
      <c r="V353" s="81"/>
      <c r="W353" s="80"/>
    </row>
    <row r="354" spans="1:23" x14ac:dyDescent="0.25">
      <c r="A354" s="76"/>
      <c r="B354" s="77"/>
      <c r="C354" s="80"/>
      <c r="D354" s="80"/>
      <c r="E354" s="78"/>
      <c r="F354" s="78"/>
      <c r="G354" s="78"/>
      <c r="H354" s="75"/>
      <c r="I354" s="79"/>
      <c r="J354" s="79"/>
      <c r="K354" s="79"/>
      <c r="L354" s="75"/>
      <c r="M354" s="79"/>
      <c r="N354" s="79"/>
      <c r="O354" s="79"/>
      <c r="R354" s="79"/>
      <c r="S354" s="80"/>
      <c r="V354" s="81"/>
      <c r="W354" s="80"/>
    </row>
    <row r="355" spans="1:23" x14ac:dyDescent="0.25">
      <c r="A355" s="76"/>
      <c r="B355" s="77"/>
      <c r="C355" s="80"/>
      <c r="D355" s="80"/>
      <c r="E355" s="78"/>
      <c r="F355" s="78"/>
      <c r="G355" s="78"/>
      <c r="H355" s="75"/>
      <c r="I355" s="79"/>
      <c r="J355" s="79"/>
      <c r="K355" s="79"/>
      <c r="L355" s="75"/>
      <c r="M355" s="79"/>
      <c r="N355" s="79"/>
      <c r="O355" s="79"/>
      <c r="R355" s="79"/>
      <c r="S355" s="80"/>
      <c r="V355" s="81"/>
      <c r="W355" s="80"/>
    </row>
    <row r="356" spans="1:23" x14ac:dyDescent="0.25">
      <c r="A356" s="76"/>
      <c r="B356" s="77"/>
      <c r="C356" s="80"/>
      <c r="D356" s="80"/>
      <c r="E356" s="78"/>
      <c r="F356" s="78"/>
      <c r="G356" s="78"/>
      <c r="H356" s="75"/>
      <c r="I356" s="79"/>
      <c r="J356" s="79"/>
      <c r="K356" s="79"/>
      <c r="L356" s="75"/>
      <c r="M356" s="79"/>
      <c r="N356" s="79"/>
      <c r="O356" s="79"/>
      <c r="R356" s="79"/>
      <c r="S356" s="80"/>
      <c r="V356" s="81"/>
      <c r="W356" s="80"/>
    </row>
    <row r="357" spans="1:23" x14ac:dyDescent="0.25">
      <c r="A357" s="76"/>
      <c r="B357" s="77"/>
      <c r="C357" s="80"/>
      <c r="D357" s="80"/>
      <c r="E357" s="78"/>
      <c r="F357" s="78"/>
      <c r="G357" s="78"/>
      <c r="H357" s="75"/>
      <c r="I357" s="79"/>
      <c r="J357" s="79"/>
      <c r="K357" s="79"/>
      <c r="L357" s="75"/>
      <c r="M357" s="79"/>
      <c r="N357" s="79"/>
      <c r="O357" s="79"/>
      <c r="R357" s="79"/>
      <c r="S357" s="80"/>
      <c r="V357" s="81"/>
      <c r="W357" s="80"/>
    </row>
    <row r="358" spans="1:23" x14ac:dyDescent="0.25">
      <c r="A358" s="76"/>
      <c r="B358" s="77"/>
      <c r="C358" s="80"/>
      <c r="D358" s="80"/>
      <c r="E358" s="78"/>
      <c r="F358" s="78"/>
      <c r="G358" s="78"/>
      <c r="H358" s="75"/>
      <c r="I358" s="79"/>
      <c r="J358" s="79"/>
      <c r="K358" s="79"/>
      <c r="L358" s="75"/>
      <c r="M358" s="79"/>
      <c r="N358" s="79"/>
      <c r="O358" s="79"/>
      <c r="R358" s="79"/>
      <c r="S358" s="80"/>
      <c r="V358" s="81"/>
      <c r="W358" s="80"/>
    </row>
    <row r="359" spans="1:23" x14ac:dyDescent="0.25">
      <c r="A359" s="76"/>
      <c r="B359" s="77"/>
      <c r="C359" s="80"/>
      <c r="D359" s="80"/>
      <c r="E359" s="78"/>
      <c r="F359" s="78"/>
      <c r="G359" s="78"/>
      <c r="H359" s="75"/>
      <c r="I359" s="79"/>
      <c r="J359" s="79"/>
      <c r="K359" s="79"/>
      <c r="L359" s="75"/>
      <c r="M359" s="79"/>
      <c r="N359" s="79"/>
      <c r="O359" s="79"/>
      <c r="R359" s="79"/>
      <c r="S359" s="80"/>
      <c r="V359" s="81"/>
      <c r="W359" s="80"/>
    </row>
    <row r="360" spans="1:23" x14ac:dyDescent="0.25">
      <c r="A360" s="76"/>
      <c r="B360" s="77"/>
      <c r="C360" s="80"/>
      <c r="D360" s="80"/>
      <c r="E360" s="78"/>
      <c r="F360" s="78"/>
      <c r="G360" s="78"/>
      <c r="H360" s="75"/>
      <c r="I360" s="79"/>
      <c r="J360" s="79"/>
      <c r="K360" s="79"/>
      <c r="L360" s="75"/>
      <c r="M360" s="79"/>
      <c r="N360" s="79"/>
      <c r="O360" s="79"/>
      <c r="R360" s="79"/>
      <c r="S360" s="80"/>
      <c r="V360" s="81"/>
      <c r="W360" s="80"/>
    </row>
    <row r="361" spans="1:23" x14ac:dyDescent="0.25">
      <c r="A361" s="76"/>
      <c r="B361" s="77"/>
      <c r="C361" s="80"/>
      <c r="D361" s="80"/>
      <c r="E361" s="78"/>
      <c r="F361" s="78"/>
      <c r="G361" s="78"/>
      <c r="H361" s="75"/>
      <c r="I361" s="79"/>
      <c r="J361" s="79"/>
      <c r="K361" s="79"/>
      <c r="L361" s="75"/>
      <c r="M361" s="79"/>
      <c r="N361" s="79"/>
      <c r="O361" s="79"/>
      <c r="R361" s="79"/>
      <c r="S361" s="80"/>
      <c r="V361" s="81"/>
      <c r="W361" s="80"/>
    </row>
    <row r="362" spans="1:23" x14ac:dyDescent="0.25">
      <c r="A362" s="76"/>
      <c r="B362" s="77"/>
      <c r="C362" s="80"/>
      <c r="D362" s="80"/>
      <c r="E362" s="78"/>
      <c r="F362" s="78"/>
      <c r="G362" s="78"/>
      <c r="H362" s="75"/>
      <c r="I362" s="79"/>
      <c r="J362" s="79"/>
      <c r="K362" s="79"/>
      <c r="L362" s="75"/>
      <c r="M362" s="79"/>
      <c r="N362" s="79"/>
      <c r="O362" s="79"/>
      <c r="R362" s="79"/>
      <c r="S362" s="80"/>
      <c r="V362" s="81"/>
      <c r="W362" s="80"/>
    </row>
    <row r="363" spans="1:23" x14ac:dyDescent="0.25">
      <c r="A363" s="76"/>
      <c r="B363" s="77"/>
      <c r="C363" s="80"/>
      <c r="D363" s="80"/>
      <c r="E363" s="78"/>
      <c r="F363" s="78"/>
      <c r="G363" s="78"/>
      <c r="H363" s="75"/>
      <c r="I363" s="79"/>
      <c r="J363" s="79"/>
      <c r="K363" s="79"/>
      <c r="L363" s="75"/>
      <c r="M363" s="79"/>
      <c r="N363" s="79"/>
      <c r="O363" s="79"/>
      <c r="R363" s="79"/>
      <c r="S363" s="80"/>
      <c r="V363" s="81"/>
      <c r="W363" s="80"/>
    </row>
    <row r="364" spans="1:23" x14ac:dyDescent="0.25">
      <c r="A364" s="76"/>
      <c r="B364" s="77"/>
      <c r="C364" s="80"/>
      <c r="D364" s="80"/>
      <c r="E364" s="78"/>
      <c r="F364" s="78"/>
      <c r="G364" s="78"/>
      <c r="H364" s="75"/>
      <c r="I364" s="79"/>
      <c r="J364" s="79"/>
      <c r="K364" s="79"/>
      <c r="L364" s="75"/>
      <c r="M364" s="79"/>
      <c r="N364" s="79"/>
      <c r="O364" s="79"/>
      <c r="R364" s="79"/>
      <c r="S364" s="80"/>
      <c r="V364" s="81"/>
      <c r="W364" s="80"/>
    </row>
    <row r="365" spans="1:23" x14ac:dyDescent="0.25">
      <c r="A365" s="76"/>
      <c r="B365" s="77"/>
      <c r="C365" s="80"/>
      <c r="D365" s="80"/>
      <c r="E365" s="78"/>
      <c r="F365" s="78"/>
      <c r="G365" s="78"/>
      <c r="H365" s="75"/>
      <c r="I365" s="79"/>
      <c r="J365" s="79"/>
      <c r="K365" s="79"/>
      <c r="L365" s="75"/>
      <c r="M365" s="79"/>
      <c r="N365" s="79"/>
      <c r="O365" s="79"/>
      <c r="R365" s="79"/>
      <c r="S365" s="80"/>
      <c r="V365" s="81"/>
      <c r="W365" s="80"/>
    </row>
    <row r="366" spans="1:23" x14ac:dyDescent="0.25">
      <c r="A366" s="76"/>
      <c r="B366" s="77"/>
      <c r="C366" s="80"/>
      <c r="D366" s="80"/>
      <c r="E366" s="78"/>
      <c r="F366" s="78"/>
      <c r="G366" s="78"/>
      <c r="H366" s="75"/>
      <c r="I366" s="79"/>
      <c r="J366" s="79"/>
      <c r="K366" s="79"/>
      <c r="L366" s="75"/>
      <c r="M366" s="79"/>
      <c r="N366" s="79"/>
      <c r="O366" s="79"/>
      <c r="R366" s="79"/>
      <c r="S366" s="80"/>
      <c r="V366" s="81"/>
      <c r="W366" s="80"/>
    </row>
    <row r="367" spans="1:23" x14ac:dyDescent="0.25">
      <c r="A367" s="76"/>
      <c r="B367" s="77"/>
      <c r="C367" s="80"/>
      <c r="D367" s="80"/>
      <c r="E367" s="78"/>
      <c r="F367" s="78"/>
      <c r="G367" s="78"/>
      <c r="H367" s="75"/>
      <c r="I367" s="79"/>
      <c r="J367" s="79"/>
      <c r="K367" s="79"/>
      <c r="L367" s="75"/>
      <c r="M367" s="79"/>
      <c r="N367" s="79"/>
      <c r="O367" s="79"/>
      <c r="R367" s="79"/>
      <c r="S367" s="80"/>
      <c r="V367" s="81"/>
      <c r="W367" s="80"/>
    </row>
    <row r="368" spans="1:23" x14ac:dyDescent="0.25">
      <c r="A368" s="76"/>
      <c r="B368" s="77"/>
      <c r="C368" s="80"/>
      <c r="D368" s="80"/>
      <c r="E368" s="78"/>
      <c r="F368" s="78"/>
      <c r="G368" s="78"/>
      <c r="H368" s="75"/>
      <c r="I368" s="79"/>
      <c r="J368" s="79"/>
      <c r="K368" s="79"/>
      <c r="L368" s="75"/>
      <c r="M368" s="79"/>
      <c r="N368" s="79"/>
      <c r="O368" s="79"/>
      <c r="R368" s="79"/>
      <c r="S368" s="80"/>
      <c r="V368" s="81"/>
      <c r="W368" s="80"/>
    </row>
    <row r="369" spans="1:23" x14ac:dyDescent="0.25">
      <c r="A369" s="76"/>
      <c r="B369" s="77"/>
      <c r="C369" s="80"/>
      <c r="D369" s="80"/>
      <c r="E369" s="78"/>
      <c r="F369" s="78"/>
      <c r="G369" s="78"/>
      <c r="H369" s="75"/>
      <c r="I369" s="79"/>
      <c r="J369" s="79"/>
      <c r="K369" s="79"/>
      <c r="L369" s="75"/>
      <c r="M369" s="79"/>
      <c r="N369" s="79"/>
      <c r="O369" s="79"/>
      <c r="R369" s="79"/>
      <c r="S369" s="80"/>
      <c r="V369" s="81"/>
      <c r="W369" s="80"/>
    </row>
    <row r="370" spans="1:23" x14ac:dyDescent="0.25">
      <c r="A370" s="76"/>
      <c r="B370" s="77"/>
      <c r="C370" s="80"/>
      <c r="D370" s="80"/>
      <c r="E370" s="78"/>
      <c r="F370" s="78"/>
      <c r="G370" s="78"/>
      <c r="H370" s="75"/>
      <c r="I370" s="79"/>
      <c r="J370" s="79"/>
      <c r="K370" s="79"/>
      <c r="L370" s="75"/>
      <c r="M370" s="79"/>
      <c r="N370" s="79"/>
      <c r="O370" s="79"/>
      <c r="R370" s="79"/>
      <c r="S370" s="80"/>
      <c r="V370" s="81"/>
      <c r="W370" s="80"/>
    </row>
    <row r="371" spans="1:23" x14ac:dyDescent="0.25">
      <c r="A371" s="76"/>
      <c r="B371" s="77"/>
      <c r="C371" s="80"/>
      <c r="D371" s="80"/>
      <c r="E371" s="78"/>
      <c r="F371" s="78"/>
      <c r="G371" s="78"/>
      <c r="H371" s="75"/>
      <c r="I371" s="79"/>
      <c r="J371" s="79"/>
      <c r="K371" s="79"/>
      <c r="L371" s="75"/>
      <c r="M371" s="79"/>
      <c r="N371" s="79"/>
      <c r="O371" s="79"/>
      <c r="R371" s="79"/>
      <c r="S371" s="80"/>
      <c r="V371" s="81"/>
      <c r="W371" s="80"/>
    </row>
    <row r="372" spans="1:23" x14ac:dyDescent="0.25">
      <c r="A372" s="76"/>
      <c r="B372" s="77"/>
      <c r="C372" s="80"/>
      <c r="D372" s="80"/>
      <c r="E372" s="78"/>
      <c r="F372" s="78"/>
      <c r="G372" s="78"/>
      <c r="H372" s="75"/>
      <c r="I372" s="79"/>
      <c r="J372" s="79"/>
      <c r="K372" s="79"/>
      <c r="L372" s="75"/>
      <c r="M372" s="79"/>
      <c r="N372" s="79"/>
      <c r="O372" s="79"/>
      <c r="R372" s="79"/>
      <c r="S372" s="80"/>
      <c r="V372" s="81"/>
      <c r="W372" s="80"/>
    </row>
    <row r="373" spans="1:23" x14ac:dyDescent="0.25">
      <c r="A373" s="76"/>
      <c r="B373" s="77"/>
      <c r="C373" s="80"/>
      <c r="D373" s="80"/>
      <c r="E373" s="78"/>
      <c r="F373" s="78"/>
      <c r="G373" s="78"/>
      <c r="H373" s="75"/>
      <c r="I373" s="79"/>
      <c r="J373" s="79"/>
      <c r="K373" s="79"/>
      <c r="L373" s="75"/>
      <c r="M373" s="79"/>
      <c r="N373" s="79"/>
      <c r="O373" s="79"/>
      <c r="R373" s="79"/>
      <c r="S373" s="80"/>
      <c r="V373" s="81"/>
      <c r="W373" s="80"/>
    </row>
    <row r="374" spans="1:23" x14ac:dyDescent="0.25">
      <c r="A374" s="76"/>
      <c r="B374" s="77"/>
      <c r="C374" s="80"/>
      <c r="D374" s="80"/>
      <c r="E374" s="78"/>
      <c r="F374" s="78"/>
      <c r="G374" s="78"/>
      <c r="H374" s="75"/>
      <c r="I374" s="79"/>
      <c r="J374" s="79"/>
      <c r="K374" s="79"/>
      <c r="L374" s="75"/>
      <c r="M374" s="79"/>
      <c r="N374" s="79"/>
      <c r="O374" s="79"/>
      <c r="R374" s="79"/>
      <c r="S374" s="80"/>
      <c r="V374" s="81"/>
      <c r="W374" s="80"/>
    </row>
    <row r="375" spans="1:23" x14ac:dyDescent="0.25">
      <c r="A375" s="76"/>
      <c r="B375" s="77"/>
      <c r="C375" s="80"/>
      <c r="D375" s="80"/>
      <c r="E375" s="78"/>
      <c r="F375" s="78"/>
      <c r="G375" s="78"/>
      <c r="H375" s="75"/>
      <c r="I375" s="79"/>
      <c r="J375" s="79"/>
      <c r="K375" s="79"/>
      <c r="L375" s="75"/>
      <c r="M375" s="79"/>
      <c r="N375" s="79"/>
      <c r="O375" s="79"/>
      <c r="R375" s="79"/>
      <c r="S375" s="80"/>
      <c r="V375" s="81"/>
      <c r="W375" s="80"/>
    </row>
    <row r="376" spans="1:23" x14ac:dyDescent="0.25">
      <c r="A376" s="76"/>
      <c r="B376" s="77"/>
      <c r="C376" s="80"/>
      <c r="D376" s="80"/>
      <c r="E376" s="78"/>
      <c r="F376" s="78"/>
      <c r="G376" s="78"/>
      <c r="H376" s="75"/>
      <c r="I376" s="79"/>
      <c r="J376" s="79"/>
      <c r="K376" s="79"/>
      <c r="L376" s="75"/>
      <c r="M376" s="79"/>
      <c r="N376" s="79"/>
      <c r="O376" s="79"/>
      <c r="R376" s="79"/>
      <c r="S376" s="80"/>
      <c r="V376" s="81"/>
      <c r="W376" s="80"/>
    </row>
    <row r="377" spans="1:23" x14ac:dyDescent="0.25">
      <c r="A377" s="76"/>
      <c r="B377" s="77"/>
      <c r="C377" s="80"/>
      <c r="D377" s="80"/>
      <c r="E377" s="78"/>
      <c r="F377" s="78"/>
      <c r="G377" s="78"/>
      <c r="H377" s="75"/>
      <c r="I377" s="79"/>
      <c r="J377" s="79"/>
      <c r="K377" s="79"/>
      <c r="L377" s="75"/>
      <c r="M377" s="79"/>
      <c r="N377" s="79"/>
      <c r="O377" s="79"/>
      <c r="R377" s="79"/>
      <c r="S377" s="80"/>
      <c r="V377" s="81"/>
      <c r="W377" s="80"/>
    </row>
    <row r="378" spans="1:23" x14ac:dyDescent="0.25">
      <c r="A378" s="76"/>
      <c r="B378" s="77"/>
      <c r="C378" s="80"/>
      <c r="D378" s="80"/>
      <c r="E378" s="78"/>
      <c r="F378" s="78"/>
      <c r="G378" s="78"/>
      <c r="H378" s="75"/>
      <c r="I378" s="79"/>
      <c r="J378" s="79"/>
      <c r="K378" s="79"/>
      <c r="L378" s="75"/>
      <c r="M378" s="79"/>
      <c r="N378" s="79"/>
      <c r="O378" s="79"/>
      <c r="R378" s="79"/>
      <c r="S378" s="80"/>
      <c r="V378" s="81"/>
      <c r="W378" s="80"/>
    </row>
    <row r="379" spans="1:23" x14ac:dyDescent="0.25">
      <c r="A379" s="76"/>
      <c r="B379" s="77"/>
      <c r="C379" s="80"/>
      <c r="D379" s="80"/>
      <c r="E379" s="78"/>
      <c r="F379" s="78"/>
      <c r="G379" s="78"/>
      <c r="H379" s="75"/>
      <c r="I379" s="79"/>
      <c r="J379" s="79"/>
      <c r="K379" s="79"/>
      <c r="L379" s="75"/>
      <c r="M379" s="79"/>
      <c r="N379" s="79"/>
      <c r="O379" s="79"/>
      <c r="R379" s="79"/>
      <c r="S379" s="80"/>
      <c r="V379" s="81"/>
      <c r="W379" s="80"/>
    </row>
    <row r="380" spans="1:23" x14ac:dyDescent="0.25">
      <c r="A380" s="76"/>
      <c r="B380" s="77"/>
      <c r="C380" s="80"/>
      <c r="D380" s="80"/>
      <c r="E380" s="78"/>
      <c r="F380" s="78"/>
      <c r="G380" s="78"/>
      <c r="H380" s="75"/>
      <c r="I380" s="79"/>
      <c r="J380" s="79"/>
      <c r="K380" s="79"/>
      <c r="L380" s="75"/>
      <c r="M380" s="79"/>
      <c r="N380" s="79"/>
      <c r="O380" s="79"/>
      <c r="R380" s="79"/>
      <c r="S380" s="80"/>
      <c r="V380" s="81"/>
      <c r="W380" s="80"/>
    </row>
    <row r="381" spans="1:23" x14ac:dyDescent="0.25">
      <c r="A381" s="76"/>
      <c r="B381" s="77"/>
      <c r="C381" s="80"/>
      <c r="D381" s="80"/>
      <c r="E381" s="78"/>
      <c r="F381" s="78"/>
      <c r="G381" s="78"/>
      <c r="H381" s="75"/>
      <c r="I381" s="79"/>
      <c r="J381" s="79"/>
      <c r="K381" s="79"/>
      <c r="L381" s="75"/>
      <c r="M381" s="79"/>
      <c r="N381" s="79"/>
      <c r="O381" s="79"/>
      <c r="R381" s="79"/>
      <c r="S381" s="80"/>
      <c r="V381" s="81"/>
      <c r="W381" s="80"/>
    </row>
    <row r="382" spans="1:23" x14ac:dyDescent="0.25">
      <c r="A382" s="76"/>
      <c r="B382" s="77"/>
      <c r="C382" s="80"/>
      <c r="D382" s="80"/>
      <c r="E382" s="78"/>
      <c r="F382" s="78"/>
      <c r="G382" s="78"/>
      <c r="H382" s="75"/>
      <c r="I382" s="79"/>
      <c r="J382" s="79"/>
      <c r="K382" s="79"/>
      <c r="L382" s="75"/>
      <c r="M382" s="79"/>
      <c r="N382" s="79"/>
      <c r="O382" s="79"/>
      <c r="R382" s="79"/>
      <c r="S382" s="80"/>
      <c r="V382" s="81"/>
      <c r="W382" s="80"/>
    </row>
    <row r="383" spans="1:23" x14ac:dyDescent="0.25">
      <c r="A383" s="76"/>
      <c r="B383" s="77"/>
      <c r="C383" s="80"/>
      <c r="D383" s="80"/>
      <c r="E383" s="78"/>
      <c r="F383" s="78"/>
      <c r="G383" s="78"/>
      <c r="H383" s="75"/>
      <c r="I383" s="79"/>
      <c r="J383" s="79"/>
      <c r="K383" s="79"/>
      <c r="L383" s="75"/>
      <c r="M383" s="79"/>
      <c r="N383" s="79"/>
      <c r="O383" s="79"/>
      <c r="R383" s="79"/>
      <c r="S383" s="80"/>
      <c r="V383" s="81"/>
      <c r="W383" s="80"/>
    </row>
    <row r="384" spans="1:23" x14ac:dyDescent="0.25">
      <c r="A384" s="76"/>
      <c r="B384" s="77"/>
      <c r="C384" s="80"/>
      <c r="D384" s="80"/>
      <c r="E384" s="78"/>
      <c r="F384" s="78"/>
      <c r="G384" s="78"/>
      <c r="H384" s="75"/>
      <c r="I384" s="79"/>
      <c r="J384" s="79"/>
      <c r="K384" s="79"/>
      <c r="L384" s="75"/>
      <c r="M384" s="79"/>
      <c r="N384" s="79"/>
      <c r="O384" s="79"/>
      <c r="R384" s="79"/>
      <c r="S384" s="80"/>
      <c r="V384" s="81"/>
      <c r="W384" s="80"/>
    </row>
    <row r="385" spans="1:23" x14ac:dyDescent="0.25">
      <c r="A385" s="76"/>
      <c r="B385" s="77"/>
      <c r="C385" s="80"/>
      <c r="D385" s="80"/>
      <c r="E385" s="78"/>
      <c r="F385" s="78"/>
      <c r="G385" s="78"/>
      <c r="H385" s="75"/>
      <c r="I385" s="79"/>
      <c r="J385" s="79"/>
      <c r="K385" s="79"/>
      <c r="L385" s="75"/>
      <c r="M385" s="79"/>
      <c r="N385" s="79"/>
      <c r="O385" s="79"/>
      <c r="R385" s="79"/>
      <c r="S385" s="80"/>
      <c r="V385" s="81"/>
      <c r="W385" s="80"/>
    </row>
    <row r="386" spans="1:23" x14ac:dyDescent="0.25">
      <c r="A386" s="76"/>
      <c r="B386" s="77"/>
      <c r="C386" s="80"/>
      <c r="D386" s="80"/>
      <c r="E386" s="78"/>
      <c r="F386" s="78"/>
      <c r="G386" s="78"/>
      <c r="H386" s="75"/>
      <c r="I386" s="79"/>
      <c r="J386" s="79"/>
      <c r="K386" s="79"/>
      <c r="L386" s="75"/>
      <c r="M386" s="79"/>
      <c r="N386" s="79"/>
      <c r="O386" s="79"/>
      <c r="R386" s="79"/>
      <c r="S386" s="80"/>
      <c r="V386" s="81"/>
      <c r="W386" s="80"/>
    </row>
    <row r="387" spans="1:23" x14ac:dyDescent="0.25">
      <c r="A387" s="76"/>
      <c r="B387" s="77"/>
      <c r="C387" s="80"/>
      <c r="D387" s="80"/>
      <c r="E387" s="78"/>
      <c r="F387" s="78"/>
      <c r="G387" s="78"/>
      <c r="H387" s="75"/>
      <c r="I387" s="79"/>
      <c r="J387" s="79"/>
      <c r="K387" s="79"/>
      <c r="L387" s="75"/>
      <c r="M387" s="79"/>
      <c r="N387" s="79"/>
      <c r="O387" s="79"/>
      <c r="R387" s="79"/>
      <c r="S387" s="80"/>
      <c r="V387" s="81"/>
      <c r="W387" s="80"/>
    </row>
    <row r="388" spans="1:23" x14ac:dyDescent="0.25">
      <c r="A388" s="76"/>
      <c r="B388" s="77"/>
      <c r="C388" s="80"/>
      <c r="D388" s="80"/>
      <c r="E388" s="78"/>
      <c r="F388" s="78"/>
      <c r="G388" s="78"/>
      <c r="H388" s="75"/>
      <c r="I388" s="79"/>
      <c r="J388" s="79"/>
      <c r="K388" s="79"/>
      <c r="L388" s="75"/>
      <c r="M388" s="79"/>
      <c r="N388" s="79"/>
      <c r="O388" s="79"/>
      <c r="R388" s="79"/>
      <c r="S388" s="80"/>
      <c r="V388" s="81"/>
      <c r="W388" s="80"/>
    </row>
    <row r="389" spans="1:23" x14ac:dyDescent="0.25">
      <c r="A389" s="76"/>
      <c r="B389" s="77"/>
      <c r="C389" s="80"/>
      <c r="D389" s="80"/>
      <c r="E389" s="78"/>
      <c r="F389" s="78"/>
      <c r="G389" s="78"/>
      <c r="H389" s="75"/>
      <c r="I389" s="79"/>
      <c r="J389" s="79"/>
      <c r="K389" s="79"/>
      <c r="L389" s="75"/>
      <c r="M389" s="79"/>
      <c r="N389" s="79"/>
      <c r="O389" s="79"/>
      <c r="R389" s="79"/>
      <c r="S389" s="80"/>
      <c r="V389" s="81"/>
      <c r="W389" s="80"/>
    </row>
    <row r="390" spans="1:23" x14ac:dyDescent="0.25">
      <c r="A390" s="76"/>
      <c r="B390" s="77"/>
      <c r="C390" s="80"/>
      <c r="D390" s="80"/>
      <c r="E390" s="78"/>
      <c r="F390" s="78"/>
      <c r="G390" s="78"/>
      <c r="H390" s="75"/>
      <c r="I390" s="79"/>
      <c r="J390" s="79"/>
      <c r="K390" s="79"/>
      <c r="L390" s="75"/>
      <c r="M390" s="79"/>
      <c r="N390" s="79"/>
      <c r="O390" s="79"/>
      <c r="R390" s="79"/>
      <c r="S390" s="80"/>
      <c r="V390" s="81"/>
      <c r="W390" s="80"/>
    </row>
    <row r="391" spans="1:23" x14ac:dyDescent="0.25">
      <c r="A391" s="76"/>
      <c r="B391" s="77"/>
      <c r="C391" s="80"/>
      <c r="D391" s="80"/>
      <c r="E391" s="78"/>
      <c r="F391" s="78"/>
      <c r="G391" s="78"/>
      <c r="H391" s="75"/>
      <c r="I391" s="79"/>
      <c r="J391" s="79"/>
      <c r="K391" s="79"/>
      <c r="L391" s="75"/>
      <c r="M391" s="79"/>
      <c r="N391" s="79"/>
      <c r="O391" s="79"/>
      <c r="R391" s="79"/>
      <c r="S391" s="80"/>
      <c r="V391" s="81"/>
      <c r="W391" s="80"/>
    </row>
    <row r="392" spans="1:23" x14ac:dyDescent="0.25">
      <c r="A392" s="76"/>
      <c r="B392" s="77"/>
      <c r="C392" s="80"/>
      <c r="D392" s="80"/>
      <c r="E392" s="78"/>
      <c r="F392" s="78"/>
      <c r="G392" s="78"/>
      <c r="H392" s="75"/>
      <c r="I392" s="79"/>
      <c r="J392" s="79"/>
      <c r="K392" s="79"/>
      <c r="L392" s="75"/>
      <c r="M392" s="79"/>
      <c r="N392" s="79"/>
      <c r="O392" s="79"/>
      <c r="R392" s="79"/>
      <c r="S392" s="80"/>
      <c r="V392" s="81"/>
      <c r="W392" s="80"/>
    </row>
    <row r="393" spans="1:23" x14ac:dyDescent="0.25">
      <c r="A393" s="76"/>
      <c r="B393" s="77"/>
      <c r="C393" s="80"/>
      <c r="D393" s="80"/>
      <c r="E393" s="78"/>
      <c r="F393" s="78"/>
      <c r="G393" s="78"/>
      <c r="H393" s="75"/>
      <c r="I393" s="79"/>
      <c r="J393" s="79"/>
      <c r="K393" s="79"/>
      <c r="L393" s="75"/>
      <c r="M393" s="79"/>
      <c r="N393" s="79"/>
      <c r="O393" s="79"/>
      <c r="R393" s="79"/>
      <c r="S393" s="80"/>
      <c r="V393" s="81"/>
      <c r="W393" s="80"/>
    </row>
    <row r="394" spans="1:23" x14ac:dyDescent="0.25">
      <c r="A394" s="76"/>
      <c r="B394" s="77"/>
      <c r="C394" s="80"/>
      <c r="D394" s="80"/>
      <c r="E394" s="78"/>
      <c r="F394" s="78"/>
      <c r="G394" s="78"/>
      <c r="H394" s="75"/>
      <c r="I394" s="79"/>
      <c r="J394" s="79"/>
      <c r="K394" s="79"/>
      <c r="L394" s="75"/>
      <c r="M394" s="79"/>
      <c r="N394" s="79"/>
      <c r="O394" s="79"/>
      <c r="R394" s="79"/>
      <c r="S394" s="80"/>
      <c r="V394" s="81"/>
      <c r="W394" s="80"/>
    </row>
    <row r="395" spans="1:23" x14ac:dyDescent="0.25">
      <c r="A395" s="76"/>
      <c r="B395" s="77"/>
      <c r="C395" s="80"/>
      <c r="D395" s="80"/>
      <c r="E395" s="78"/>
      <c r="F395" s="78"/>
      <c r="G395" s="78"/>
      <c r="H395" s="75"/>
      <c r="I395" s="79"/>
      <c r="J395" s="79"/>
      <c r="K395" s="79"/>
      <c r="L395" s="75"/>
      <c r="M395" s="79"/>
      <c r="N395" s="79"/>
      <c r="O395" s="79"/>
      <c r="R395" s="79"/>
      <c r="S395" s="80"/>
      <c r="V395" s="81"/>
      <c r="W395" s="80"/>
    </row>
    <row r="396" spans="1:23" x14ac:dyDescent="0.25">
      <c r="A396" s="76"/>
      <c r="B396" s="77"/>
      <c r="C396" s="80"/>
      <c r="D396" s="80"/>
      <c r="E396" s="78"/>
      <c r="F396" s="78"/>
      <c r="G396" s="78"/>
      <c r="H396" s="75"/>
      <c r="I396" s="79"/>
      <c r="J396" s="79"/>
      <c r="K396" s="79"/>
      <c r="L396" s="75"/>
      <c r="M396" s="79"/>
      <c r="N396" s="79"/>
      <c r="O396" s="79"/>
      <c r="R396" s="79"/>
      <c r="S396" s="80"/>
      <c r="V396" s="81"/>
      <c r="W396" s="80"/>
    </row>
    <row r="397" spans="1:23" x14ac:dyDescent="0.25">
      <c r="A397" s="76"/>
      <c r="B397" s="77"/>
      <c r="C397" s="80"/>
      <c r="D397" s="80"/>
      <c r="E397" s="78"/>
      <c r="F397" s="78"/>
      <c r="G397" s="78"/>
      <c r="H397" s="75"/>
      <c r="I397" s="79"/>
      <c r="J397" s="79"/>
      <c r="K397" s="79"/>
      <c r="L397" s="75"/>
      <c r="M397" s="79"/>
      <c r="N397" s="79"/>
      <c r="O397" s="79"/>
      <c r="R397" s="79"/>
      <c r="S397" s="80"/>
      <c r="V397" s="81"/>
      <c r="W397" s="80"/>
    </row>
    <row r="398" spans="1:23" x14ac:dyDescent="0.25">
      <c r="A398" s="76"/>
      <c r="B398" s="77"/>
      <c r="C398" s="80"/>
      <c r="D398" s="80"/>
      <c r="E398" s="78"/>
      <c r="F398" s="78"/>
      <c r="G398" s="78"/>
      <c r="H398" s="75"/>
      <c r="I398" s="79"/>
      <c r="J398" s="79"/>
      <c r="K398" s="79"/>
      <c r="L398" s="75"/>
      <c r="M398" s="79"/>
      <c r="N398" s="79"/>
      <c r="O398" s="79"/>
      <c r="R398" s="79"/>
      <c r="S398" s="80"/>
      <c r="V398" s="81"/>
      <c r="W398" s="80"/>
    </row>
    <row r="399" spans="1:23" x14ac:dyDescent="0.25">
      <c r="A399" s="76"/>
      <c r="B399" s="77"/>
      <c r="C399" s="80"/>
      <c r="D399" s="80"/>
      <c r="E399" s="78"/>
      <c r="F399" s="78"/>
      <c r="G399" s="78"/>
      <c r="H399" s="75"/>
      <c r="I399" s="79"/>
      <c r="J399" s="79"/>
      <c r="K399" s="79"/>
      <c r="L399" s="75"/>
      <c r="M399" s="79"/>
      <c r="N399" s="79"/>
      <c r="O399" s="79"/>
      <c r="R399" s="79"/>
      <c r="S399" s="80"/>
      <c r="V399" s="81"/>
      <c r="W399" s="80"/>
    </row>
    <row r="400" spans="1:23" x14ac:dyDescent="0.25">
      <c r="A400" s="76"/>
      <c r="B400" s="77"/>
      <c r="C400" s="80"/>
      <c r="D400" s="80"/>
      <c r="E400" s="78"/>
      <c r="F400" s="78"/>
      <c r="G400" s="78"/>
      <c r="H400" s="75"/>
      <c r="I400" s="79"/>
      <c r="J400" s="79"/>
      <c r="K400" s="79"/>
      <c r="L400" s="75"/>
      <c r="M400" s="79"/>
      <c r="N400" s="79"/>
      <c r="O400" s="79"/>
      <c r="R400" s="79"/>
      <c r="S400" s="80"/>
      <c r="V400" s="81"/>
      <c r="W400" s="80"/>
    </row>
    <row r="401" spans="1:23" x14ac:dyDescent="0.25">
      <c r="A401" s="76"/>
      <c r="B401" s="77"/>
      <c r="C401" s="80"/>
      <c r="D401" s="80"/>
      <c r="E401" s="78"/>
      <c r="F401" s="78"/>
      <c r="G401" s="78"/>
      <c r="H401" s="75"/>
      <c r="I401" s="79"/>
      <c r="J401" s="79"/>
      <c r="K401" s="79"/>
      <c r="L401" s="75"/>
      <c r="M401" s="79"/>
      <c r="N401" s="79"/>
      <c r="O401" s="79"/>
      <c r="R401" s="79"/>
      <c r="S401" s="80"/>
      <c r="V401" s="81"/>
      <c r="W401" s="80"/>
    </row>
    <row r="402" spans="1:23" x14ac:dyDescent="0.25">
      <c r="A402" s="76"/>
      <c r="B402" s="77"/>
      <c r="C402" s="80"/>
      <c r="D402" s="80"/>
      <c r="E402" s="78"/>
      <c r="F402" s="78"/>
      <c r="G402" s="78"/>
      <c r="H402" s="75"/>
      <c r="I402" s="79"/>
      <c r="J402" s="79"/>
      <c r="K402" s="79"/>
      <c r="L402" s="75"/>
      <c r="M402" s="79"/>
      <c r="N402" s="79"/>
      <c r="O402" s="79"/>
      <c r="R402" s="79"/>
      <c r="S402" s="80"/>
      <c r="V402" s="81"/>
      <c r="W402" s="80"/>
    </row>
    <row r="403" spans="1:23" x14ac:dyDescent="0.25">
      <c r="A403" s="76"/>
      <c r="B403" s="77"/>
      <c r="C403" s="80"/>
      <c r="D403" s="80"/>
      <c r="E403" s="78"/>
      <c r="F403" s="78"/>
      <c r="G403" s="78"/>
      <c r="H403" s="75"/>
      <c r="I403" s="79"/>
      <c r="J403" s="79"/>
      <c r="K403" s="79"/>
      <c r="L403" s="75"/>
      <c r="M403" s="79"/>
      <c r="N403" s="79"/>
      <c r="O403" s="79"/>
      <c r="R403" s="79"/>
      <c r="S403" s="80"/>
      <c r="V403" s="81"/>
      <c r="W403" s="80"/>
    </row>
    <row r="404" spans="1:23" x14ac:dyDescent="0.25">
      <c r="A404" s="76"/>
      <c r="B404" s="77"/>
      <c r="C404" s="80"/>
      <c r="D404" s="80"/>
      <c r="E404" s="78"/>
      <c r="F404" s="78"/>
      <c r="G404" s="78"/>
      <c r="H404" s="75"/>
      <c r="I404" s="79"/>
      <c r="J404" s="79"/>
      <c r="K404" s="79"/>
      <c r="L404" s="75"/>
      <c r="M404" s="79"/>
      <c r="N404" s="79"/>
      <c r="O404" s="79"/>
      <c r="R404" s="79"/>
      <c r="S404" s="80"/>
      <c r="V404" s="81"/>
      <c r="W404" s="80"/>
    </row>
    <row r="405" spans="1:23" x14ac:dyDescent="0.25">
      <c r="A405" s="76"/>
      <c r="B405" s="77"/>
      <c r="C405" s="80"/>
      <c r="D405" s="80"/>
      <c r="E405" s="78"/>
      <c r="F405" s="78"/>
      <c r="G405" s="78"/>
      <c r="H405" s="75"/>
      <c r="I405" s="79"/>
      <c r="J405" s="79"/>
      <c r="K405" s="79"/>
      <c r="L405" s="75"/>
      <c r="M405" s="79"/>
      <c r="N405" s="79"/>
      <c r="O405" s="79"/>
      <c r="R405" s="79"/>
      <c r="S405" s="80"/>
      <c r="V405" s="81"/>
      <c r="W405" s="80"/>
    </row>
    <row r="406" spans="1:23" x14ac:dyDescent="0.25">
      <c r="A406" s="76"/>
      <c r="B406" s="77"/>
      <c r="C406" s="80"/>
      <c r="D406" s="80"/>
      <c r="E406" s="78"/>
      <c r="F406" s="78"/>
      <c r="G406" s="78"/>
      <c r="H406" s="75"/>
      <c r="I406" s="79"/>
      <c r="J406" s="79"/>
      <c r="K406" s="79"/>
      <c r="L406" s="75"/>
      <c r="M406" s="79"/>
      <c r="N406" s="79"/>
      <c r="O406" s="79"/>
      <c r="R406" s="79"/>
      <c r="S406" s="80"/>
      <c r="V406" s="81"/>
      <c r="W406" s="80"/>
    </row>
    <row r="407" spans="1:23" x14ac:dyDescent="0.25">
      <c r="A407" s="76"/>
      <c r="B407" s="77"/>
      <c r="C407" s="80"/>
      <c r="D407" s="80"/>
      <c r="E407" s="78"/>
      <c r="F407" s="78"/>
      <c r="G407" s="78"/>
      <c r="H407" s="75"/>
      <c r="I407" s="79"/>
      <c r="J407" s="79"/>
      <c r="K407" s="79"/>
      <c r="L407" s="75"/>
      <c r="M407" s="79"/>
      <c r="N407" s="79"/>
      <c r="O407" s="79"/>
      <c r="R407" s="79"/>
      <c r="S407" s="80"/>
      <c r="V407" s="81"/>
      <c r="W407" s="80"/>
    </row>
    <row r="408" spans="1:23" x14ac:dyDescent="0.25">
      <c r="A408" s="76"/>
      <c r="B408" s="77"/>
      <c r="C408" s="80"/>
      <c r="D408" s="80"/>
      <c r="E408" s="78"/>
      <c r="F408" s="78"/>
      <c r="G408" s="78"/>
      <c r="H408" s="75"/>
      <c r="I408" s="79"/>
      <c r="J408" s="79"/>
      <c r="K408" s="79"/>
      <c r="L408" s="75"/>
      <c r="M408" s="79"/>
      <c r="N408" s="79"/>
      <c r="O408" s="79"/>
      <c r="R408" s="79"/>
      <c r="S408" s="80"/>
      <c r="V408" s="81"/>
      <c r="W408" s="80"/>
    </row>
    <row r="409" spans="1:23" x14ac:dyDescent="0.25">
      <c r="A409" s="76"/>
      <c r="B409" s="77"/>
      <c r="C409" s="80"/>
      <c r="D409" s="80"/>
      <c r="E409" s="78"/>
      <c r="F409" s="78"/>
      <c r="G409" s="78"/>
      <c r="H409" s="75"/>
      <c r="I409" s="79"/>
      <c r="J409" s="79"/>
      <c r="K409" s="79"/>
      <c r="L409" s="75"/>
      <c r="M409" s="79"/>
      <c r="N409" s="79"/>
      <c r="O409" s="79"/>
      <c r="R409" s="79"/>
      <c r="S409" s="80"/>
      <c r="V409" s="81"/>
      <c r="W409" s="80"/>
    </row>
    <row r="410" spans="1:23" x14ac:dyDescent="0.25">
      <c r="A410" s="76"/>
      <c r="B410" s="77"/>
      <c r="C410" s="80"/>
      <c r="D410" s="80"/>
      <c r="E410" s="78"/>
      <c r="F410" s="78"/>
      <c r="G410" s="78"/>
      <c r="H410" s="75"/>
      <c r="I410" s="79"/>
      <c r="J410" s="79"/>
      <c r="K410" s="79"/>
      <c r="L410" s="75"/>
      <c r="M410" s="79"/>
      <c r="N410" s="79"/>
      <c r="O410" s="79"/>
      <c r="R410" s="79"/>
      <c r="S410" s="80"/>
      <c r="V410" s="81"/>
      <c r="W410" s="80"/>
    </row>
    <row r="411" spans="1:23" x14ac:dyDescent="0.25">
      <c r="A411" s="76"/>
      <c r="B411" s="77"/>
      <c r="C411" s="80"/>
      <c r="D411" s="80"/>
      <c r="E411" s="78"/>
      <c r="F411" s="78"/>
      <c r="G411" s="78"/>
      <c r="H411" s="75"/>
      <c r="I411" s="79"/>
      <c r="J411" s="79"/>
      <c r="K411" s="79"/>
      <c r="L411" s="75"/>
      <c r="M411" s="79"/>
      <c r="N411" s="79"/>
      <c r="O411" s="79"/>
      <c r="R411" s="79"/>
      <c r="S411" s="80"/>
      <c r="V411" s="81"/>
      <c r="W411" s="80"/>
    </row>
    <row r="412" spans="1:23" x14ac:dyDescent="0.25">
      <c r="A412" s="76"/>
      <c r="B412" s="77"/>
      <c r="C412" s="80"/>
      <c r="D412" s="80"/>
      <c r="E412" s="78"/>
      <c r="F412" s="78"/>
      <c r="G412" s="78"/>
      <c r="H412" s="75"/>
      <c r="I412" s="79"/>
      <c r="J412" s="79"/>
      <c r="K412" s="79"/>
      <c r="L412" s="75"/>
      <c r="M412" s="79"/>
      <c r="N412" s="79"/>
      <c r="O412" s="79"/>
      <c r="R412" s="79"/>
      <c r="S412" s="80"/>
      <c r="V412" s="81"/>
      <c r="W412" s="80"/>
    </row>
    <row r="413" spans="1:23" x14ac:dyDescent="0.25">
      <c r="A413" s="76"/>
      <c r="B413" s="77"/>
      <c r="C413" s="80"/>
      <c r="D413" s="80"/>
      <c r="E413" s="78"/>
      <c r="F413" s="78"/>
      <c r="G413" s="78"/>
      <c r="H413" s="75"/>
      <c r="I413" s="79"/>
      <c r="J413" s="79"/>
      <c r="K413" s="79"/>
      <c r="L413" s="75"/>
      <c r="M413" s="79"/>
      <c r="N413" s="79"/>
      <c r="O413" s="79"/>
      <c r="R413" s="79"/>
      <c r="S413" s="80"/>
      <c r="V413" s="81"/>
      <c r="W413" s="80"/>
    </row>
    <row r="414" spans="1:23" x14ac:dyDescent="0.25">
      <c r="A414" s="76"/>
      <c r="B414" s="77"/>
      <c r="C414" s="80"/>
      <c r="D414" s="80"/>
      <c r="E414" s="78"/>
      <c r="F414" s="78"/>
      <c r="G414" s="78"/>
      <c r="H414" s="75"/>
      <c r="I414" s="79"/>
      <c r="J414" s="79"/>
      <c r="K414" s="79"/>
      <c r="L414" s="75"/>
      <c r="M414" s="79"/>
      <c r="N414" s="79"/>
      <c r="O414" s="79"/>
      <c r="R414" s="79"/>
      <c r="S414" s="80"/>
      <c r="V414" s="81"/>
      <c r="W414" s="80"/>
    </row>
    <row r="415" spans="1:23" x14ac:dyDescent="0.25">
      <c r="A415" s="76"/>
      <c r="B415" s="77"/>
      <c r="C415" s="80"/>
      <c r="D415" s="80"/>
      <c r="E415" s="78"/>
      <c r="F415" s="78"/>
      <c r="G415" s="78"/>
      <c r="H415" s="75"/>
      <c r="I415" s="79"/>
      <c r="J415" s="79"/>
      <c r="K415" s="79"/>
      <c r="L415" s="75"/>
      <c r="M415" s="79"/>
      <c r="N415" s="79"/>
      <c r="O415" s="79"/>
      <c r="R415" s="79"/>
      <c r="S415" s="80"/>
      <c r="V415" s="81"/>
      <c r="W415" s="80"/>
    </row>
    <row r="416" spans="1:23" x14ac:dyDescent="0.25">
      <c r="A416" s="76"/>
      <c r="B416" s="77"/>
      <c r="C416" s="80"/>
      <c r="D416" s="80"/>
      <c r="E416" s="78"/>
      <c r="F416" s="78"/>
      <c r="G416" s="78"/>
      <c r="H416" s="75"/>
      <c r="I416" s="79"/>
      <c r="J416" s="79"/>
      <c r="K416" s="79"/>
      <c r="L416" s="75"/>
      <c r="M416" s="79"/>
      <c r="N416" s="79"/>
      <c r="O416" s="79"/>
      <c r="R416" s="79"/>
      <c r="S416" s="80"/>
      <c r="V416" s="81"/>
      <c r="W416" s="80"/>
    </row>
    <row r="417" spans="1:23" x14ac:dyDescent="0.25">
      <c r="A417" s="76"/>
      <c r="B417" s="77"/>
      <c r="C417" s="80"/>
      <c r="D417" s="80"/>
      <c r="E417" s="78"/>
      <c r="F417" s="78"/>
      <c r="G417" s="78"/>
      <c r="H417" s="75"/>
      <c r="I417" s="79"/>
      <c r="J417" s="79"/>
      <c r="K417" s="79"/>
      <c r="L417" s="75"/>
      <c r="M417" s="79"/>
      <c r="N417" s="79"/>
      <c r="O417" s="79"/>
      <c r="R417" s="79"/>
      <c r="S417" s="80"/>
      <c r="V417" s="81"/>
      <c r="W417" s="80"/>
    </row>
    <row r="418" spans="1:23" x14ac:dyDescent="0.25">
      <c r="A418" s="76"/>
      <c r="B418" s="77"/>
      <c r="C418" s="80"/>
      <c r="D418" s="80"/>
      <c r="E418" s="78"/>
      <c r="F418" s="78"/>
      <c r="G418" s="78"/>
      <c r="H418" s="75"/>
      <c r="I418" s="79"/>
      <c r="J418" s="79"/>
      <c r="K418" s="79"/>
      <c r="L418" s="75"/>
      <c r="M418" s="79"/>
      <c r="N418" s="79"/>
      <c r="O418" s="79"/>
      <c r="R418" s="79"/>
      <c r="S418" s="80"/>
      <c r="V418" s="81"/>
      <c r="W418" s="80"/>
    </row>
    <row r="419" spans="1:23" x14ac:dyDescent="0.25">
      <c r="A419" s="76"/>
      <c r="B419" s="77"/>
      <c r="C419" s="80"/>
      <c r="D419" s="80"/>
      <c r="E419" s="78"/>
      <c r="F419" s="78"/>
      <c r="G419" s="78"/>
      <c r="H419" s="75"/>
      <c r="I419" s="79"/>
      <c r="J419" s="79"/>
      <c r="K419" s="79"/>
      <c r="L419" s="75"/>
      <c r="M419" s="79"/>
      <c r="N419" s="79"/>
      <c r="O419" s="79"/>
      <c r="R419" s="79"/>
      <c r="S419" s="80"/>
      <c r="V419" s="81"/>
      <c r="W419" s="80"/>
    </row>
    <row r="420" spans="1:23" x14ac:dyDescent="0.25">
      <c r="A420" s="76"/>
      <c r="B420" s="77"/>
      <c r="C420" s="80"/>
      <c r="D420" s="80"/>
      <c r="E420" s="78"/>
      <c r="F420" s="78"/>
      <c r="G420" s="78"/>
      <c r="H420" s="75"/>
      <c r="I420" s="79"/>
      <c r="J420" s="79"/>
      <c r="K420" s="79"/>
      <c r="L420" s="75"/>
      <c r="M420" s="79"/>
      <c r="N420" s="79"/>
      <c r="O420" s="79"/>
      <c r="R420" s="79"/>
      <c r="S420" s="80"/>
      <c r="V420" s="81"/>
      <c r="W420" s="80"/>
    </row>
    <row r="421" spans="1:23" x14ac:dyDescent="0.25">
      <c r="A421" s="76"/>
      <c r="B421" s="77"/>
      <c r="C421" s="80"/>
      <c r="D421" s="80"/>
      <c r="E421" s="78"/>
      <c r="F421" s="78"/>
      <c r="G421" s="78"/>
      <c r="H421" s="75"/>
      <c r="I421" s="79"/>
      <c r="J421" s="79"/>
      <c r="K421" s="79"/>
      <c r="L421" s="75"/>
      <c r="M421" s="79"/>
      <c r="N421" s="79"/>
      <c r="O421" s="79"/>
      <c r="R421" s="79"/>
      <c r="S421" s="80"/>
      <c r="V421" s="81"/>
      <c r="W421" s="80"/>
    </row>
    <row r="422" spans="1:23" x14ac:dyDescent="0.25">
      <c r="A422" s="76"/>
      <c r="B422" s="77"/>
      <c r="C422" s="80"/>
      <c r="D422" s="80"/>
      <c r="E422" s="78"/>
      <c r="F422" s="78"/>
      <c r="G422" s="78"/>
      <c r="H422" s="75"/>
      <c r="I422" s="79"/>
      <c r="J422" s="79"/>
      <c r="K422" s="79"/>
      <c r="L422" s="75"/>
      <c r="M422" s="79"/>
      <c r="N422" s="79"/>
      <c r="O422" s="79"/>
      <c r="R422" s="79"/>
      <c r="S422" s="80"/>
      <c r="V422" s="81"/>
      <c r="W422" s="80"/>
    </row>
    <row r="423" spans="1:23" x14ac:dyDescent="0.25">
      <c r="A423" s="76"/>
      <c r="B423" s="77"/>
      <c r="C423" s="80"/>
      <c r="D423" s="80"/>
      <c r="E423" s="78"/>
      <c r="F423" s="78"/>
      <c r="G423" s="78"/>
      <c r="H423" s="75"/>
      <c r="I423" s="79"/>
      <c r="J423" s="79"/>
      <c r="K423" s="79"/>
      <c r="L423" s="75"/>
      <c r="M423" s="79"/>
      <c r="N423" s="79"/>
      <c r="O423" s="79"/>
      <c r="R423" s="79"/>
      <c r="S423" s="80"/>
      <c r="V423" s="81"/>
      <c r="W423" s="80"/>
    </row>
    <row r="424" spans="1:23" x14ac:dyDescent="0.25">
      <c r="A424" s="76"/>
      <c r="B424" s="77"/>
      <c r="C424" s="80"/>
      <c r="D424" s="80"/>
      <c r="E424" s="78"/>
      <c r="F424" s="78"/>
      <c r="G424" s="78"/>
      <c r="H424" s="75"/>
      <c r="I424" s="79"/>
      <c r="J424" s="79"/>
      <c r="K424" s="79"/>
      <c r="L424" s="75"/>
      <c r="M424" s="79"/>
      <c r="N424" s="79"/>
      <c r="O424" s="79"/>
      <c r="R424" s="79"/>
      <c r="S424" s="80"/>
      <c r="V424" s="81"/>
      <c r="W424" s="80"/>
    </row>
    <row r="425" spans="1:23" x14ac:dyDescent="0.25">
      <c r="A425" s="76"/>
      <c r="B425" s="77"/>
      <c r="C425" s="80"/>
      <c r="D425" s="80"/>
      <c r="E425" s="78"/>
      <c r="F425" s="78"/>
      <c r="G425" s="78"/>
      <c r="H425" s="75"/>
      <c r="I425" s="79"/>
      <c r="J425" s="79"/>
      <c r="K425" s="79"/>
      <c r="L425" s="75"/>
      <c r="M425" s="79"/>
      <c r="N425" s="79"/>
      <c r="O425" s="79"/>
      <c r="R425" s="79"/>
      <c r="S425" s="80"/>
      <c r="V425" s="81"/>
      <c r="W425" s="80"/>
    </row>
    <row r="426" spans="1:23" x14ac:dyDescent="0.25">
      <c r="A426" s="76"/>
      <c r="B426" s="77"/>
      <c r="C426" s="80"/>
      <c r="D426" s="80"/>
      <c r="E426" s="78"/>
      <c r="F426" s="78"/>
      <c r="G426" s="78"/>
      <c r="H426" s="75"/>
      <c r="I426" s="79"/>
      <c r="J426" s="79"/>
      <c r="K426" s="79"/>
      <c r="L426" s="75"/>
      <c r="M426" s="79"/>
      <c r="N426" s="79"/>
      <c r="O426" s="79"/>
      <c r="R426" s="79"/>
      <c r="S426" s="80"/>
      <c r="V426" s="81"/>
      <c r="W426" s="80"/>
    </row>
    <row r="427" spans="1:23" x14ac:dyDescent="0.25">
      <c r="A427" s="76"/>
      <c r="B427" s="77"/>
      <c r="C427" s="80"/>
      <c r="D427" s="80"/>
      <c r="E427" s="78"/>
      <c r="F427" s="78"/>
      <c r="G427" s="78"/>
      <c r="H427" s="75"/>
      <c r="I427" s="79"/>
      <c r="J427" s="79"/>
      <c r="K427" s="79"/>
      <c r="L427" s="75"/>
      <c r="M427" s="79"/>
      <c r="N427" s="79"/>
      <c r="O427" s="79"/>
      <c r="R427" s="79"/>
      <c r="S427" s="80"/>
      <c r="V427" s="81"/>
      <c r="W427" s="80"/>
    </row>
    <row r="428" spans="1:23" x14ac:dyDescent="0.25">
      <c r="A428" s="76"/>
      <c r="B428" s="77"/>
      <c r="C428" s="80"/>
      <c r="D428" s="80"/>
      <c r="E428" s="78"/>
      <c r="F428" s="78"/>
      <c r="G428" s="78"/>
      <c r="H428" s="75"/>
      <c r="I428" s="79"/>
      <c r="J428" s="79"/>
      <c r="K428" s="79"/>
      <c r="L428" s="75"/>
      <c r="M428" s="79"/>
      <c r="N428" s="79"/>
      <c r="O428" s="79"/>
      <c r="R428" s="79"/>
      <c r="S428" s="80"/>
      <c r="V428" s="81"/>
      <c r="W428" s="80"/>
    </row>
    <row r="429" spans="1:23" x14ac:dyDescent="0.25">
      <c r="A429" s="76"/>
      <c r="B429" s="77"/>
      <c r="C429" s="80"/>
      <c r="D429" s="80"/>
      <c r="E429" s="78"/>
      <c r="F429" s="78"/>
      <c r="G429" s="78"/>
      <c r="H429" s="75"/>
      <c r="I429" s="79"/>
      <c r="J429" s="79"/>
      <c r="K429" s="79"/>
      <c r="L429" s="75"/>
      <c r="M429" s="79"/>
      <c r="N429" s="79"/>
      <c r="O429" s="79"/>
      <c r="R429" s="79"/>
      <c r="S429" s="80"/>
      <c r="V429" s="81"/>
      <c r="W429" s="80"/>
    </row>
    <row r="430" spans="1:23" x14ac:dyDescent="0.25">
      <c r="A430" s="76"/>
      <c r="B430" s="77"/>
      <c r="C430" s="80"/>
      <c r="D430" s="80"/>
      <c r="E430" s="78"/>
      <c r="F430" s="78"/>
      <c r="G430" s="78"/>
      <c r="H430" s="75"/>
      <c r="I430" s="79"/>
      <c r="J430" s="79"/>
      <c r="K430" s="79"/>
      <c r="L430" s="75"/>
      <c r="M430" s="79"/>
      <c r="N430" s="79"/>
      <c r="O430" s="79"/>
      <c r="R430" s="79"/>
      <c r="S430" s="80"/>
      <c r="V430" s="81"/>
      <c r="W430" s="80"/>
    </row>
    <row r="431" spans="1:23" x14ac:dyDescent="0.25">
      <c r="A431" s="76"/>
      <c r="B431" s="77"/>
      <c r="C431" s="80"/>
      <c r="D431" s="80"/>
      <c r="E431" s="78"/>
      <c r="F431" s="78"/>
      <c r="G431" s="78"/>
      <c r="H431" s="75"/>
      <c r="I431" s="79"/>
      <c r="J431" s="79"/>
      <c r="K431" s="79"/>
      <c r="L431" s="75"/>
      <c r="M431" s="79"/>
      <c r="N431" s="79"/>
      <c r="O431" s="79"/>
      <c r="R431" s="79"/>
      <c r="S431" s="80"/>
      <c r="V431" s="81"/>
      <c r="W431" s="80"/>
    </row>
    <row r="432" spans="1:23" x14ac:dyDescent="0.25">
      <c r="A432" s="76"/>
      <c r="B432" s="77"/>
      <c r="C432" s="80"/>
      <c r="D432" s="80"/>
      <c r="E432" s="78"/>
      <c r="F432" s="78"/>
      <c r="G432" s="78"/>
      <c r="H432" s="75"/>
      <c r="I432" s="79"/>
      <c r="J432" s="79"/>
      <c r="K432" s="79"/>
      <c r="L432" s="75"/>
      <c r="M432" s="79"/>
      <c r="N432" s="79"/>
      <c r="O432" s="79"/>
      <c r="R432" s="79"/>
      <c r="S432" s="80"/>
      <c r="V432" s="81"/>
      <c r="W432" s="80"/>
    </row>
    <row r="433" spans="1:23" x14ac:dyDescent="0.25">
      <c r="A433" s="76"/>
      <c r="B433" s="77"/>
      <c r="C433" s="80"/>
      <c r="D433" s="80"/>
      <c r="E433" s="78"/>
      <c r="F433" s="78"/>
      <c r="G433" s="78"/>
      <c r="H433" s="75"/>
      <c r="I433" s="79"/>
      <c r="J433" s="79"/>
      <c r="K433" s="79"/>
      <c r="L433" s="75"/>
      <c r="M433" s="79"/>
      <c r="N433" s="79"/>
      <c r="O433" s="79"/>
      <c r="R433" s="79"/>
      <c r="S433" s="80"/>
      <c r="V433" s="81"/>
      <c r="W433" s="80"/>
    </row>
    <row r="434" spans="1:23" x14ac:dyDescent="0.25">
      <c r="A434" s="76"/>
      <c r="B434" s="77"/>
      <c r="C434" s="80"/>
      <c r="D434" s="80"/>
      <c r="E434" s="78"/>
      <c r="F434" s="78"/>
      <c r="G434" s="78"/>
      <c r="H434" s="75"/>
      <c r="I434" s="79"/>
      <c r="J434" s="79"/>
      <c r="K434" s="79"/>
      <c r="L434" s="75"/>
      <c r="M434" s="79"/>
      <c r="N434" s="79"/>
      <c r="O434" s="79"/>
      <c r="R434" s="79"/>
      <c r="S434" s="80"/>
      <c r="V434" s="81"/>
      <c r="W434" s="80"/>
    </row>
    <row r="435" spans="1:23" x14ac:dyDescent="0.25">
      <c r="A435" s="76"/>
      <c r="B435" s="77"/>
      <c r="C435" s="80"/>
      <c r="D435" s="80"/>
      <c r="E435" s="78"/>
      <c r="F435" s="78"/>
      <c r="G435" s="78"/>
      <c r="H435" s="75"/>
      <c r="I435" s="79"/>
      <c r="J435" s="79"/>
      <c r="K435" s="79"/>
      <c r="L435" s="75"/>
      <c r="M435" s="79"/>
      <c r="N435" s="79"/>
      <c r="O435" s="79"/>
      <c r="R435" s="79"/>
      <c r="S435" s="80"/>
      <c r="V435" s="81"/>
      <c r="W435" s="80"/>
    </row>
    <row r="436" spans="1:23" x14ac:dyDescent="0.25">
      <c r="A436" s="76"/>
      <c r="B436" s="77"/>
      <c r="C436" s="80"/>
      <c r="D436" s="80"/>
      <c r="E436" s="78"/>
      <c r="F436" s="78"/>
      <c r="G436" s="78"/>
      <c r="H436" s="75"/>
      <c r="I436" s="79"/>
      <c r="J436" s="79"/>
      <c r="K436" s="79"/>
      <c r="L436" s="75"/>
      <c r="M436" s="79"/>
      <c r="N436" s="79"/>
      <c r="O436" s="79"/>
      <c r="R436" s="79"/>
      <c r="S436" s="80"/>
      <c r="V436" s="81"/>
      <c r="W436" s="80"/>
    </row>
    <row r="437" spans="1:23" x14ac:dyDescent="0.25">
      <c r="A437" s="76"/>
      <c r="B437" s="77"/>
      <c r="C437" s="80"/>
      <c r="D437" s="80"/>
      <c r="E437" s="78"/>
      <c r="F437" s="78"/>
      <c r="G437" s="78"/>
      <c r="H437" s="75"/>
      <c r="I437" s="79"/>
      <c r="J437" s="79"/>
      <c r="K437" s="79"/>
      <c r="L437" s="75"/>
      <c r="M437" s="79"/>
      <c r="N437" s="79"/>
      <c r="O437" s="79"/>
      <c r="R437" s="79"/>
      <c r="S437" s="80"/>
      <c r="V437" s="81"/>
      <c r="W437" s="80"/>
    </row>
    <row r="438" spans="1:23" x14ac:dyDescent="0.25">
      <c r="A438" s="76"/>
      <c r="B438" s="77"/>
      <c r="C438" s="80"/>
      <c r="D438" s="80"/>
      <c r="E438" s="78"/>
      <c r="F438" s="78"/>
      <c r="G438" s="78"/>
      <c r="H438" s="75"/>
      <c r="I438" s="79"/>
      <c r="J438" s="79"/>
      <c r="K438" s="79"/>
      <c r="L438" s="75"/>
      <c r="M438" s="79"/>
      <c r="N438" s="79"/>
      <c r="O438" s="79"/>
      <c r="R438" s="79"/>
      <c r="S438" s="80"/>
      <c r="V438" s="81"/>
      <c r="W438" s="80"/>
    </row>
    <row r="439" spans="1:23" x14ac:dyDescent="0.25">
      <c r="A439" s="76"/>
      <c r="B439" s="77"/>
      <c r="C439" s="80"/>
      <c r="D439" s="80"/>
      <c r="E439" s="78"/>
      <c r="F439" s="78"/>
      <c r="G439" s="78"/>
      <c r="H439" s="75"/>
      <c r="I439" s="79"/>
      <c r="J439" s="79"/>
      <c r="K439" s="79"/>
      <c r="L439" s="75"/>
      <c r="M439" s="79"/>
      <c r="N439" s="79"/>
      <c r="O439" s="79"/>
      <c r="R439" s="79"/>
      <c r="S439" s="80"/>
      <c r="V439" s="81"/>
      <c r="W439" s="80"/>
    </row>
    <row r="440" spans="1:23" x14ac:dyDescent="0.25">
      <c r="A440" s="76"/>
      <c r="B440" s="77"/>
      <c r="C440" s="80"/>
      <c r="D440" s="80"/>
      <c r="E440" s="78"/>
      <c r="F440" s="78"/>
      <c r="G440" s="78"/>
      <c r="H440" s="75"/>
      <c r="I440" s="79"/>
      <c r="J440" s="79"/>
      <c r="K440" s="79"/>
      <c r="L440" s="75"/>
      <c r="M440" s="79"/>
      <c r="N440" s="79"/>
      <c r="O440" s="79"/>
      <c r="R440" s="79"/>
      <c r="S440" s="80"/>
      <c r="V440" s="81"/>
      <c r="W440" s="80"/>
    </row>
    <row r="441" spans="1:23" x14ac:dyDescent="0.25">
      <c r="A441" s="76"/>
      <c r="B441" s="77"/>
      <c r="C441" s="80"/>
      <c r="D441" s="80"/>
      <c r="E441" s="78"/>
      <c r="F441" s="78"/>
      <c r="G441" s="78"/>
      <c r="H441" s="75"/>
      <c r="I441" s="79"/>
      <c r="J441" s="79"/>
      <c r="K441" s="79"/>
      <c r="L441" s="75"/>
      <c r="M441" s="79"/>
      <c r="N441" s="79"/>
      <c r="O441" s="79"/>
      <c r="R441" s="79"/>
      <c r="S441" s="80"/>
      <c r="V441" s="81"/>
      <c r="W441" s="80"/>
    </row>
    <row r="442" spans="1:23" x14ac:dyDescent="0.25">
      <c r="A442" s="76"/>
      <c r="B442" s="77"/>
      <c r="C442" s="80"/>
      <c r="D442" s="80"/>
      <c r="E442" s="78"/>
      <c r="F442" s="78"/>
      <c r="G442" s="78"/>
      <c r="H442" s="75"/>
      <c r="I442" s="79"/>
      <c r="J442" s="79"/>
      <c r="K442" s="79"/>
      <c r="L442" s="75"/>
      <c r="M442" s="79"/>
      <c r="N442" s="79"/>
      <c r="O442" s="79"/>
      <c r="R442" s="79"/>
      <c r="S442" s="80"/>
      <c r="V442" s="81"/>
      <c r="W442" s="80"/>
    </row>
    <row r="443" spans="1:23" x14ac:dyDescent="0.25">
      <c r="A443" s="76"/>
      <c r="B443" s="77"/>
      <c r="C443" s="80"/>
      <c r="D443" s="80"/>
      <c r="E443" s="78"/>
      <c r="F443" s="78"/>
      <c r="G443" s="78"/>
      <c r="H443" s="75"/>
      <c r="I443" s="79"/>
      <c r="J443" s="79"/>
      <c r="K443" s="79"/>
      <c r="L443" s="75"/>
      <c r="M443" s="79"/>
      <c r="N443" s="79"/>
      <c r="O443" s="79"/>
      <c r="R443" s="79"/>
      <c r="S443" s="80"/>
      <c r="V443" s="81"/>
      <c r="W443" s="80"/>
    </row>
    <row r="444" spans="1:23" x14ac:dyDescent="0.25">
      <c r="A444" s="76"/>
      <c r="B444" s="77"/>
      <c r="C444" s="80"/>
      <c r="D444" s="80"/>
      <c r="E444" s="78"/>
      <c r="F444" s="78"/>
      <c r="G444" s="78"/>
      <c r="H444" s="75"/>
      <c r="I444" s="79"/>
      <c r="J444" s="79"/>
      <c r="K444" s="79"/>
      <c r="L444" s="75"/>
      <c r="M444" s="79"/>
      <c r="N444" s="79"/>
      <c r="O444" s="79"/>
      <c r="R444" s="79"/>
      <c r="S444" s="80"/>
      <c r="V444" s="81"/>
      <c r="W444" s="80"/>
    </row>
    <row r="445" spans="1:23" x14ac:dyDescent="0.25">
      <c r="A445" s="76"/>
      <c r="B445" s="77"/>
      <c r="C445" s="80"/>
      <c r="D445" s="80"/>
      <c r="E445" s="78"/>
      <c r="F445" s="78"/>
      <c r="G445" s="78"/>
      <c r="H445" s="75"/>
      <c r="I445" s="79"/>
      <c r="J445" s="79"/>
      <c r="K445" s="79"/>
      <c r="L445" s="75"/>
      <c r="M445" s="79"/>
      <c r="N445" s="79"/>
      <c r="O445" s="79"/>
      <c r="R445" s="79"/>
      <c r="S445" s="80"/>
      <c r="V445" s="81"/>
      <c r="W445" s="80"/>
    </row>
    <row r="446" spans="1:23" x14ac:dyDescent="0.25">
      <c r="A446" s="76"/>
      <c r="B446" s="77"/>
      <c r="C446" s="80"/>
      <c r="D446" s="80"/>
      <c r="E446" s="78"/>
      <c r="F446" s="78"/>
      <c r="G446" s="78"/>
      <c r="H446" s="75"/>
      <c r="I446" s="79"/>
      <c r="J446" s="79"/>
      <c r="K446" s="79"/>
      <c r="L446" s="75"/>
      <c r="M446" s="79"/>
      <c r="N446" s="79"/>
      <c r="O446" s="79"/>
      <c r="R446" s="79"/>
      <c r="S446" s="80"/>
      <c r="V446" s="81"/>
      <c r="W446" s="80"/>
    </row>
    <row r="447" spans="1:23" x14ac:dyDescent="0.25">
      <c r="A447" s="76"/>
      <c r="B447" s="77"/>
      <c r="C447" s="80"/>
      <c r="D447" s="80"/>
      <c r="E447" s="78"/>
      <c r="F447" s="78"/>
      <c r="G447" s="78"/>
      <c r="H447" s="75"/>
      <c r="I447" s="79"/>
      <c r="J447" s="79"/>
      <c r="K447" s="79"/>
      <c r="L447" s="75"/>
      <c r="M447" s="79"/>
      <c r="N447" s="79"/>
      <c r="O447" s="79"/>
      <c r="R447" s="79"/>
      <c r="S447" s="80"/>
      <c r="V447" s="81"/>
      <c r="W447" s="80"/>
    </row>
    <row r="448" spans="1:23" x14ac:dyDescent="0.25">
      <c r="A448" s="76"/>
      <c r="B448" s="77"/>
      <c r="C448" s="80"/>
      <c r="D448" s="80"/>
      <c r="E448" s="78"/>
      <c r="F448" s="78"/>
      <c r="G448" s="78"/>
      <c r="H448" s="75"/>
      <c r="I448" s="79"/>
      <c r="J448" s="79"/>
      <c r="K448" s="79"/>
      <c r="L448" s="75"/>
      <c r="M448" s="79"/>
      <c r="N448" s="79"/>
      <c r="O448" s="79"/>
      <c r="R448" s="79"/>
      <c r="S448" s="80"/>
      <c r="V448" s="81"/>
      <c r="W448" s="80"/>
    </row>
    <row r="449" spans="1:23" x14ac:dyDescent="0.25">
      <c r="A449" s="76"/>
      <c r="B449" s="77"/>
      <c r="C449" s="80"/>
      <c r="D449" s="80"/>
      <c r="E449" s="78"/>
      <c r="F449" s="78"/>
      <c r="G449" s="78"/>
      <c r="H449" s="75"/>
      <c r="I449" s="79"/>
      <c r="J449" s="79"/>
      <c r="K449" s="79"/>
      <c r="L449" s="75"/>
      <c r="M449" s="79"/>
      <c r="N449" s="79"/>
      <c r="O449" s="79"/>
      <c r="R449" s="79"/>
      <c r="S449" s="80"/>
      <c r="V449" s="81"/>
      <c r="W449" s="80"/>
    </row>
    <row r="450" spans="1:23" x14ac:dyDescent="0.25">
      <c r="A450" s="76"/>
      <c r="B450" s="77"/>
      <c r="C450" s="80"/>
      <c r="D450" s="80"/>
      <c r="E450" s="78"/>
      <c r="F450" s="78"/>
      <c r="G450" s="78"/>
      <c r="H450" s="75"/>
      <c r="I450" s="79"/>
      <c r="J450" s="79"/>
      <c r="K450" s="79"/>
      <c r="L450" s="75"/>
      <c r="M450" s="79"/>
      <c r="N450" s="79"/>
      <c r="O450" s="79"/>
      <c r="R450" s="79"/>
      <c r="S450" s="80"/>
      <c r="V450" s="81"/>
      <c r="W450" s="80"/>
    </row>
    <row r="451" spans="1:23" x14ac:dyDescent="0.25">
      <c r="A451" s="76"/>
      <c r="B451" s="77"/>
      <c r="C451" s="80"/>
      <c r="D451" s="80"/>
      <c r="E451" s="78"/>
      <c r="F451" s="78"/>
      <c r="G451" s="78"/>
      <c r="H451" s="75"/>
      <c r="I451" s="79"/>
      <c r="J451" s="79"/>
      <c r="K451" s="79"/>
      <c r="L451" s="75"/>
      <c r="M451" s="79"/>
      <c r="N451" s="79"/>
      <c r="O451" s="79"/>
      <c r="R451" s="79"/>
      <c r="S451" s="80"/>
      <c r="V451" s="81"/>
      <c r="W451" s="80"/>
    </row>
    <row r="452" spans="1:23" x14ac:dyDescent="0.25">
      <c r="A452" s="76"/>
      <c r="B452" s="77"/>
      <c r="C452" s="80"/>
      <c r="D452" s="80"/>
      <c r="E452" s="78"/>
      <c r="F452" s="78"/>
      <c r="G452" s="78"/>
      <c r="H452" s="75"/>
      <c r="I452" s="79"/>
      <c r="J452" s="79"/>
      <c r="K452" s="79"/>
      <c r="L452" s="75"/>
      <c r="M452" s="79"/>
      <c r="N452" s="79"/>
      <c r="O452" s="79"/>
      <c r="R452" s="79"/>
      <c r="S452" s="80"/>
      <c r="V452" s="81"/>
      <c r="W452" s="80"/>
    </row>
    <row r="453" spans="1:23" x14ac:dyDescent="0.25">
      <c r="A453" s="76"/>
      <c r="B453" s="77"/>
      <c r="C453" s="80"/>
      <c r="D453" s="80"/>
      <c r="E453" s="78"/>
      <c r="F453" s="78"/>
      <c r="G453" s="78"/>
      <c r="H453" s="75"/>
      <c r="I453" s="79"/>
      <c r="J453" s="79"/>
      <c r="K453" s="79"/>
      <c r="L453" s="75"/>
      <c r="M453" s="79"/>
      <c r="N453" s="79"/>
      <c r="O453" s="79"/>
      <c r="R453" s="79"/>
      <c r="S453" s="80"/>
      <c r="V453" s="81"/>
      <c r="W453" s="80"/>
    </row>
    <row r="454" spans="1:23" x14ac:dyDescent="0.25">
      <c r="A454" s="76"/>
      <c r="B454" s="77"/>
      <c r="C454" s="80"/>
      <c r="D454" s="80"/>
      <c r="E454" s="78"/>
      <c r="F454" s="78"/>
      <c r="G454" s="78"/>
      <c r="H454" s="75"/>
      <c r="I454" s="79"/>
      <c r="J454" s="79"/>
      <c r="K454" s="79"/>
      <c r="L454" s="75"/>
      <c r="M454" s="79"/>
      <c r="N454" s="79"/>
      <c r="O454" s="79"/>
      <c r="R454" s="79"/>
      <c r="S454" s="80"/>
      <c r="V454" s="81"/>
      <c r="W454" s="80"/>
    </row>
    <row r="455" spans="1:23" x14ac:dyDescent="0.25">
      <c r="A455" s="76"/>
      <c r="B455" s="77"/>
      <c r="C455" s="80"/>
      <c r="D455" s="80"/>
      <c r="E455" s="78"/>
      <c r="F455" s="78"/>
      <c r="G455" s="78"/>
      <c r="H455" s="75"/>
      <c r="I455" s="79"/>
      <c r="J455" s="79"/>
      <c r="K455" s="79"/>
      <c r="L455" s="75"/>
      <c r="M455" s="79"/>
      <c r="N455" s="79"/>
      <c r="O455" s="79"/>
      <c r="R455" s="79"/>
      <c r="S455" s="80"/>
      <c r="V455" s="81"/>
      <c r="W455" s="80"/>
    </row>
    <row r="456" spans="1:23" x14ac:dyDescent="0.25">
      <c r="A456" s="76"/>
      <c r="B456" s="77"/>
      <c r="C456" s="80"/>
      <c r="D456" s="80"/>
      <c r="E456" s="78"/>
      <c r="F456" s="78"/>
      <c r="G456" s="78"/>
      <c r="H456" s="75"/>
      <c r="I456" s="79"/>
      <c r="J456" s="79"/>
      <c r="K456" s="79"/>
      <c r="L456" s="75"/>
      <c r="M456" s="79"/>
      <c r="N456" s="79"/>
      <c r="O456" s="79"/>
      <c r="R456" s="79"/>
      <c r="S456" s="80"/>
      <c r="V456" s="81"/>
      <c r="W456" s="80"/>
    </row>
    <row r="457" spans="1:23" x14ac:dyDescent="0.25">
      <c r="A457" s="76"/>
      <c r="B457" s="77"/>
      <c r="C457" s="80"/>
      <c r="D457" s="80"/>
      <c r="E457" s="78"/>
      <c r="F457" s="78"/>
      <c r="G457" s="78"/>
      <c r="H457" s="75"/>
      <c r="I457" s="79"/>
      <c r="J457" s="79"/>
      <c r="K457" s="79"/>
      <c r="L457" s="75"/>
      <c r="M457" s="79"/>
      <c r="N457" s="79"/>
      <c r="O457" s="79"/>
      <c r="R457" s="79"/>
      <c r="S457" s="80"/>
      <c r="V457" s="81"/>
      <c r="W457" s="80"/>
    </row>
    <row r="458" spans="1:23" x14ac:dyDescent="0.25">
      <c r="A458" s="76"/>
      <c r="B458" s="77"/>
      <c r="C458" s="80"/>
      <c r="D458" s="80"/>
      <c r="E458" s="78"/>
      <c r="F458" s="78"/>
      <c r="G458" s="78"/>
      <c r="H458" s="75"/>
      <c r="I458" s="79"/>
      <c r="J458" s="79"/>
      <c r="K458" s="79"/>
      <c r="L458" s="75"/>
      <c r="M458" s="79"/>
      <c r="N458" s="79"/>
      <c r="O458" s="79"/>
      <c r="R458" s="79"/>
      <c r="S458" s="80"/>
      <c r="V458" s="81"/>
      <c r="W458" s="80"/>
    </row>
    <row r="459" spans="1:23" x14ac:dyDescent="0.25">
      <c r="A459" s="76"/>
      <c r="B459" s="77"/>
      <c r="C459" s="80"/>
      <c r="D459" s="80"/>
      <c r="E459" s="78"/>
      <c r="F459" s="78"/>
      <c r="G459" s="78"/>
      <c r="H459" s="75"/>
      <c r="I459" s="79"/>
      <c r="J459" s="79"/>
      <c r="K459" s="79"/>
      <c r="L459" s="75"/>
      <c r="M459" s="79"/>
      <c r="N459" s="79"/>
      <c r="O459" s="79"/>
      <c r="R459" s="79"/>
      <c r="S459" s="80"/>
      <c r="V459" s="81"/>
      <c r="W459" s="80"/>
    </row>
    <row r="460" spans="1:23" x14ac:dyDescent="0.25">
      <c r="A460" s="76"/>
      <c r="B460" s="77"/>
      <c r="C460" s="80"/>
      <c r="D460" s="80"/>
      <c r="E460" s="78"/>
      <c r="F460" s="78"/>
      <c r="G460" s="78"/>
      <c r="H460" s="75"/>
      <c r="I460" s="79"/>
      <c r="J460" s="79"/>
      <c r="K460" s="79"/>
      <c r="L460" s="75"/>
      <c r="M460" s="79"/>
      <c r="N460" s="79"/>
      <c r="O460" s="79"/>
      <c r="R460" s="79"/>
      <c r="S460" s="80"/>
      <c r="V460" s="81"/>
      <c r="W460" s="80"/>
    </row>
    <row r="461" spans="1:23" x14ac:dyDescent="0.25">
      <c r="A461" s="76"/>
      <c r="B461" s="77"/>
      <c r="C461" s="80"/>
      <c r="D461" s="80"/>
      <c r="E461" s="78"/>
      <c r="F461" s="78"/>
      <c r="G461" s="78"/>
      <c r="H461" s="75"/>
      <c r="I461" s="79"/>
      <c r="J461" s="79"/>
      <c r="K461" s="79"/>
      <c r="L461" s="75"/>
      <c r="M461" s="79"/>
      <c r="N461" s="79"/>
      <c r="O461" s="79"/>
      <c r="R461" s="79"/>
      <c r="S461" s="80"/>
      <c r="V461" s="81"/>
      <c r="W461" s="80"/>
    </row>
    <row r="462" spans="1:23" x14ac:dyDescent="0.25">
      <c r="A462" s="76"/>
      <c r="B462" s="77"/>
      <c r="C462" s="80"/>
      <c r="D462" s="80"/>
      <c r="E462" s="78"/>
      <c r="F462" s="78"/>
      <c r="G462" s="78"/>
      <c r="H462" s="75"/>
      <c r="I462" s="79"/>
      <c r="J462" s="79"/>
      <c r="K462" s="79"/>
      <c r="L462" s="75"/>
      <c r="M462" s="79"/>
      <c r="N462" s="79"/>
      <c r="O462" s="79"/>
      <c r="R462" s="79"/>
      <c r="S462" s="80"/>
      <c r="V462" s="81"/>
      <c r="W462" s="80"/>
    </row>
    <row r="463" spans="1:23" x14ac:dyDescent="0.25">
      <c r="A463" s="76"/>
      <c r="B463" s="77"/>
      <c r="C463" s="80"/>
      <c r="D463" s="80"/>
      <c r="E463" s="78"/>
      <c r="F463" s="78"/>
      <c r="G463" s="78"/>
      <c r="H463" s="75"/>
      <c r="I463" s="79"/>
      <c r="J463" s="79"/>
      <c r="K463" s="79"/>
      <c r="L463" s="75"/>
      <c r="M463" s="79"/>
      <c r="N463" s="79"/>
      <c r="O463" s="79"/>
      <c r="R463" s="79"/>
      <c r="S463" s="80"/>
      <c r="V463" s="81"/>
      <c r="W463" s="80"/>
    </row>
    <row r="464" spans="1:23" x14ac:dyDescent="0.25">
      <c r="A464" s="76"/>
      <c r="B464" s="77"/>
      <c r="C464" s="80"/>
      <c r="D464" s="80"/>
      <c r="E464" s="78"/>
      <c r="F464" s="78"/>
      <c r="G464" s="78"/>
      <c r="H464" s="75"/>
      <c r="I464" s="79"/>
      <c r="J464" s="79"/>
      <c r="K464" s="79"/>
      <c r="L464" s="75"/>
      <c r="M464" s="79"/>
      <c r="N464" s="79"/>
      <c r="O464" s="79"/>
      <c r="R464" s="79"/>
      <c r="S464" s="80"/>
      <c r="V464" s="81"/>
      <c r="W464" s="80"/>
    </row>
    <row r="465" spans="1:23" x14ac:dyDescent="0.25">
      <c r="A465" s="76"/>
      <c r="B465" s="77"/>
      <c r="C465" s="80"/>
      <c r="D465" s="80"/>
      <c r="E465" s="78"/>
      <c r="F465" s="78"/>
      <c r="G465" s="78"/>
      <c r="H465" s="75"/>
      <c r="I465" s="79"/>
      <c r="J465" s="79"/>
      <c r="K465" s="79"/>
      <c r="L465" s="75"/>
      <c r="M465" s="79"/>
      <c r="N465" s="79"/>
      <c r="O465" s="79"/>
      <c r="R465" s="79"/>
      <c r="S465" s="80"/>
      <c r="V465" s="81"/>
      <c r="W465" s="80"/>
    </row>
    <row r="466" spans="1:23" x14ac:dyDescent="0.25">
      <c r="A466" s="76"/>
      <c r="B466" s="77"/>
      <c r="C466" s="80"/>
      <c r="D466" s="80"/>
      <c r="E466" s="78"/>
      <c r="F466" s="78"/>
      <c r="G466" s="78"/>
      <c r="H466" s="75"/>
      <c r="I466" s="79"/>
      <c r="J466" s="79"/>
      <c r="K466" s="79"/>
      <c r="L466" s="75"/>
      <c r="M466" s="79"/>
      <c r="N466" s="79"/>
      <c r="O466" s="79"/>
      <c r="R466" s="79"/>
      <c r="S466" s="80"/>
      <c r="V466" s="81"/>
      <c r="W466" s="80"/>
    </row>
    <row r="467" spans="1:23" x14ac:dyDescent="0.25">
      <c r="A467" s="76"/>
      <c r="B467" s="77"/>
      <c r="C467" s="80"/>
      <c r="D467" s="80"/>
      <c r="E467" s="78"/>
      <c r="F467" s="78"/>
      <c r="G467" s="78"/>
      <c r="H467" s="75"/>
      <c r="I467" s="79"/>
      <c r="J467" s="79"/>
      <c r="K467" s="79"/>
      <c r="L467" s="75"/>
      <c r="M467" s="79"/>
      <c r="N467" s="79"/>
      <c r="O467" s="79"/>
      <c r="R467" s="79"/>
      <c r="S467" s="80"/>
      <c r="V467" s="81"/>
      <c r="W467" s="80"/>
    </row>
    <row r="468" spans="1:23" x14ac:dyDescent="0.25">
      <c r="A468" s="76"/>
      <c r="B468" s="77"/>
      <c r="C468" s="80"/>
      <c r="D468" s="80"/>
      <c r="E468" s="78"/>
      <c r="F468" s="78"/>
      <c r="G468" s="78"/>
      <c r="H468" s="75"/>
      <c r="I468" s="79"/>
      <c r="J468" s="79"/>
      <c r="K468" s="79"/>
      <c r="L468" s="75"/>
      <c r="M468" s="79"/>
      <c r="N468" s="79"/>
      <c r="O468" s="79"/>
      <c r="R468" s="79"/>
      <c r="S468" s="80"/>
      <c r="V468" s="81"/>
      <c r="W468" s="80"/>
    </row>
    <row r="469" spans="1:23" x14ac:dyDescent="0.25">
      <c r="A469" s="76"/>
      <c r="B469" s="77"/>
      <c r="C469" s="80"/>
      <c r="D469" s="80"/>
      <c r="E469" s="78"/>
      <c r="F469" s="78"/>
      <c r="G469" s="78"/>
      <c r="H469" s="75"/>
      <c r="I469" s="79"/>
      <c r="J469" s="79"/>
      <c r="K469" s="79"/>
      <c r="L469" s="75"/>
      <c r="M469" s="79"/>
      <c r="N469" s="79"/>
      <c r="O469" s="79"/>
      <c r="R469" s="79"/>
      <c r="S469" s="80"/>
      <c r="V469" s="81"/>
      <c r="W469" s="80"/>
    </row>
    <row r="470" spans="1:23" x14ac:dyDescent="0.25">
      <c r="A470" s="76"/>
      <c r="B470" s="77"/>
      <c r="C470" s="80"/>
      <c r="D470" s="80"/>
      <c r="E470" s="78"/>
      <c r="F470" s="78"/>
      <c r="G470" s="78"/>
      <c r="H470" s="75"/>
      <c r="I470" s="79"/>
      <c r="J470" s="79"/>
      <c r="K470" s="79"/>
      <c r="L470" s="75"/>
      <c r="M470" s="79"/>
      <c r="N470" s="79"/>
      <c r="O470" s="79"/>
      <c r="R470" s="79"/>
      <c r="S470" s="80"/>
      <c r="V470" s="81"/>
      <c r="W470" s="80"/>
    </row>
    <row r="471" spans="1:23" x14ac:dyDescent="0.25">
      <c r="A471" s="76"/>
      <c r="B471" s="77"/>
      <c r="C471" s="80"/>
      <c r="D471" s="80"/>
      <c r="E471" s="78"/>
      <c r="F471" s="78"/>
      <c r="G471" s="78"/>
      <c r="H471" s="75"/>
      <c r="I471" s="79"/>
      <c r="J471" s="79"/>
      <c r="K471" s="79"/>
      <c r="L471" s="75"/>
      <c r="M471" s="79"/>
      <c r="N471" s="79"/>
      <c r="O471" s="79"/>
      <c r="R471" s="79"/>
      <c r="S471" s="80"/>
      <c r="V471" s="81"/>
      <c r="W471" s="80"/>
    </row>
    <row r="472" spans="1:23" x14ac:dyDescent="0.25">
      <c r="A472" s="76"/>
      <c r="B472" s="77"/>
      <c r="C472" s="80"/>
      <c r="D472" s="80"/>
      <c r="E472" s="78"/>
      <c r="F472" s="78"/>
      <c r="G472" s="78"/>
      <c r="H472" s="75"/>
      <c r="I472" s="79"/>
      <c r="J472" s="79"/>
      <c r="K472" s="79"/>
      <c r="L472" s="75"/>
      <c r="M472" s="79"/>
      <c r="N472" s="79"/>
      <c r="O472" s="79"/>
      <c r="R472" s="79"/>
      <c r="S472" s="80"/>
      <c r="V472" s="81"/>
      <c r="W472" s="80"/>
    </row>
    <row r="473" spans="1:23" x14ac:dyDescent="0.25">
      <c r="A473" s="76"/>
      <c r="B473" s="77"/>
      <c r="C473" s="80"/>
      <c r="D473" s="80"/>
      <c r="E473" s="78"/>
      <c r="F473" s="78"/>
      <c r="G473" s="78"/>
      <c r="H473" s="75"/>
      <c r="I473" s="79"/>
      <c r="J473" s="79"/>
      <c r="K473" s="79"/>
      <c r="L473" s="75"/>
      <c r="M473" s="79"/>
      <c r="N473" s="79"/>
      <c r="O473" s="79"/>
      <c r="R473" s="79"/>
      <c r="S473" s="80"/>
      <c r="V473" s="81"/>
      <c r="W473" s="80"/>
    </row>
    <row r="474" spans="1:23" x14ac:dyDescent="0.25">
      <c r="A474" s="76"/>
      <c r="B474" s="77"/>
      <c r="C474" s="80"/>
      <c r="D474" s="80"/>
      <c r="E474" s="78"/>
      <c r="F474" s="78"/>
      <c r="G474" s="78"/>
      <c r="H474" s="75"/>
      <c r="I474" s="79"/>
      <c r="J474" s="79"/>
      <c r="K474" s="79"/>
      <c r="L474" s="75"/>
      <c r="M474" s="79"/>
      <c r="N474" s="79"/>
      <c r="O474" s="79"/>
      <c r="R474" s="79"/>
      <c r="S474" s="80"/>
      <c r="V474" s="81"/>
      <c r="W474" s="80"/>
    </row>
    <row r="475" spans="1:23" x14ac:dyDescent="0.25">
      <c r="A475" s="76"/>
      <c r="B475" s="77"/>
      <c r="C475" s="80"/>
      <c r="D475" s="80"/>
      <c r="E475" s="78"/>
      <c r="F475" s="78"/>
      <c r="G475" s="78"/>
      <c r="H475" s="75"/>
      <c r="I475" s="79"/>
      <c r="J475" s="79"/>
      <c r="K475" s="79"/>
      <c r="L475" s="75"/>
      <c r="M475" s="79"/>
      <c r="N475" s="79"/>
      <c r="O475" s="79"/>
      <c r="R475" s="79"/>
      <c r="S475" s="80"/>
      <c r="V475" s="81"/>
      <c r="W475" s="80"/>
    </row>
    <row r="476" spans="1:23" x14ac:dyDescent="0.25">
      <c r="A476" s="76"/>
      <c r="B476" s="77"/>
      <c r="C476" s="80"/>
      <c r="D476" s="80"/>
      <c r="E476" s="78"/>
      <c r="F476" s="78"/>
      <c r="G476" s="78"/>
      <c r="H476" s="75"/>
      <c r="I476" s="79"/>
      <c r="J476" s="79"/>
      <c r="K476" s="79"/>
      <c r="L476" s="75"/>
      <c r="M476" s="79"/>
      <c r="N476" s="79"/>
      <c r="O476" s="79"/>
      <c r="R476" s="79"/>
      <c r="S476" s="80"/>
      <c r="V476" s="81"/>
      <c r="W476" s="80"/>
    </row>
    <row r="477" spans="1:23" x14ac:dyDescent="0.25">
      <c r="A477" s="76"/>
      <c r="B477" s="77"/>
      <c r="C477" s="80"/>
      <c r="D477" s="80"/>
      <c r="E477" s="78"/>
      <c r="F477" s="78"/>
      <c r="G477" s="78"/>
      <c r="H477" s="75"/>
      <c r="I477" s="79"/>
      <c r="J477" s="79"/>
      <c r="K477" s="79"/>
      <c r="L477" s="75"/>
      <c r="M477" s="79"/>
      <c r="N477" s="79"/>
      <c r="O477" s="79"/>
      <c r="R477" s="79"/>
      <c r="S477" s="80"/>
      <c r="V477" s="81"/>
      <c r="W477" s="80"/>
    </row>
    <row r="478" spans="1:23" x14ac:dyDescent="0.25">
      <c r="A478" s="76"/>
      <c r="B478" s="77"/>
      <c r="C478" s="80"/>
      <c r="D478" s="80"/>
      <c r="E478" s="78"/>
      <c r="F478" s="78"/>
      <c r="G478" s="78"/>
      <c r="H478" s="75"/>
      <c r="I478" s="79"/>
      <c r="J478" s="79"/>
      <c r="K478" s="79"/>
      <c r="L478" s="75"/>
      <c r="M478" s="79"/>
      <c r="N478" s="79"/>
      <c r="O478" s="79"/>
      <c r="R478" s="79"/>
      <c r="S478" s="80"/>
      <c r="V478" s="81"/>
      <c r="W478" s="80"/>
    </row>
    <row r="479" spans="1:23" x14ac:dyDescent="0.25">
      <c r="A479" s="76"/>
      <c r="B479" s="77"/>
      <c r="C479" s="80"/>
      <c r="D479" s="80"/>
      <c r="E479" s="78"/>
      <c r="F479" s="78"/>
      <c r="G479" s="78"/>
      <c r="H479" s="75"/>
      <c r="I479" s="79"/>
      <c r="J479" s="79"/>
      <c r="K479" s="79"/>
      <c r="L479" s="75"/>
      <c r="M479" s="79"/>
      <c r="N479" s="79"/>
      <c r="O479" s="79"/>
      <c r="R479" s="79"/>
      <c r="S479" s="80"/>
      <c r="V479" s="81"/>
      <c r="W479" s="80"/>
    </row>
    <row r="480" spans="1:23" x14ac:dyDescent="0.25">
      <c r="A480" s="76"/>
      <c r="B480" s="77"/>
      <c r="C480" s="80"/>
      <c r="D480" s="80"/>
      <c r="E480" s="78"/>
      <c r="F480" s="78"/>
      <c r="G480" s="78"/>
      <c r="H480" s="75"/>
      <c r="I480" s="79"/>
      <c r="J480" s="79"/>
      <c r="K480" s="79"/>
      <c r="L480" s="75"/>
      <c r="M480" s="79"/>
      <c r="N480" s="79"/>
      <c r="O480" s="79"/>
      <c r="R480" s="79"/>
      <c r="S480" s="80"/>
      <c r="V480" s="81"/>
      <c r="W480" s="80"/>
    </row>
    <row r="481" spans="1:23" x14ac:dyDescent="0.25">
      <c r="A481" s="76"/>
      <c r="B481" s="77"/>
      <c r="C481" s="80"/>
      <c r="D481" s="80"/>
      <c r="E481" s="78"/>
      <c r="F481" s="78"/>
      <c r="G481" s="78"/>
      <c r="H481" s="75"/>
      <c r="I481" s="79"/>
      <c r="J481" s="79"/>
      <c r="K481" s="79"/>
      <c r="L481" s="75"/>
      <c r="M481" s="79"/>
      <c r="N481" s="79"/>
      <c r="O481" s="79"/>
      <c r="R481" s="79"/>
      <c r="S481" s="80"/>
      <c r="V481" s="81"/>
      <c r="W481" s="80"/>
    </row>
    <row r="482" spans="1:23" x14ac:dyDescent="0.25">
      <c r="A482" s="76"/>
      <c r="B482" s="77"/>
      <c r="C482" s="80"/>
      <c r="D482" s="80"/>
      <c r="E482" s="78"/>
      <c r="F482" s="78"/>
      <c r="G482" s="78"/>
      <c r="H482" s="75"/>
      <c r="I482" s="79"/>
      <c r="J482" s="79"/>
      <c r="K482" s="79"/>
      <c r="L482" s="75"/>
      <c r="M482" s="79"/>
      <c r="N482" s="79"/>
      <c r="O482" s="79"/>
      <c r="R482" s="79"/>
      <c r="S482" s="80"/>
      <c r="V482" s="81"/>
      <c r="W482" s="80"/>
    </row>
    <row r="483" spans="1:23" x14ac:dyDescent="0.25">
      <c r="A483" s="76"/>
      <c r="B483" s="77"/>
      <c r="C483" s="80"/>
      <c r="D483" s="80"/>
      <c r="E483" s="78"/>
      <c r="F483" s="78"/>
      <c r="G483" s="78"/>
      <c r="H483" s="75"/>
      <c r="I483" s="79"/>
      <c r="J483" s="79"/>
      <c r="K483" s="79"/>
      <c r="L483" s="75"/>
      <c r="M483" s="79"/>
      <c r="N483" s="79"/>
      <c r="O483" s="79"/>
      <c r="R483" s="79"/>
      <c r="S483" s="80"/>
      <c r="V483" s="81"/>
      <c r="W483" s="80"/>
    </row>
    <row r="484" spans="1:23" x14ac:dyDescent="0.25">
      <c r="A484" s="76"/>
      <c r="B484" s="77"/>
      <c r="C484" s="80"/>
      <c r="D484" s="80"/>
      <c r="E484" s="78"/>
      <c r="F484" s="78"/>
      <c r="G484" s="78"/>
      <c r="H484" s="75"/>
      <c r="I484" s="79"/>
      <c r="J484" s="79"/>
      <c r="K484" s="79"/>
      <c r="L484" s="75"/>
      <c r="M484" s="79"/>
      <c r="N484" s="79"/>
      <c r="O484" s="79"/>
      <c r="R484" s="79"/>
      <c r="S484" s="80"/>
      <c r="V484" s="81"/>
      <c r="W484" s="80"/>
    </row>
    <row r="485" spans="1:23" x14ac:dyDescent="0.25">
      <c r="A485" s="76"/>
      <c r="B485" s="77"/>
      <c r="C485" s="80"/>
      <c r="D485" s="80"/>
      <c r="E485" s="78"/>
      <c r="F485" s="78"/>
      <c r="G485" s="78"/>
      <c r="H485" s="75"/>
      <c r="I485" s="79"/>
      <c r="J485" s="79"/>
      <c r="K485" s="79"/>
      <c r="L485" s="75"/>
      <c r="M485" s="79"/>
      <c r="N485" s="79"/>
      <c r="O485" s="79"/>
      <c r="R485" s="79"/>
      <c r="S485" s="80"/>
      <c r="V485" s="81"/>
      <c r="W485" s="80"/>
    </row>
    <row r="486" spans="1:23" x14ac:dyDescent="0.25">
      <c r="A486" s="76"/>
      <c r="B486" s="77"/>
      <c r="C486" s="80"/>
      <c r="D486" s="80"/>
      <c r="E486" s="78"/>
      <c r="F486" s="78"/>
      <c r="G486" s="78"/>
      <c r="H486" s="75"/>
      <c r="I486" s="79"/>
      <c r="J486" s="79"/>
      <c r="K486" s="79"/>
      <c r="L486" s="75"/>
      <c r="M486" s="79"/>
      <c r="N486" s="79"/>
      <c r="O486" s="79"/>
      <c r="R486" s="79"/>
      <c r="S486" s="80"/>
      <c r="V486" s="81"/>
      <c r="W486" s="80"/>
    </row>
    <row r="487" spans="1:23" x14ac:dyDescent="0.25">
      <c r="A487" s="76"/>
      <c r="B487" s="77"/>
      <c r="C487" s="80"/>
      <c r="D487" s="80"/>
      <c r="E487" s="78"/>
      <c r="F487" s="78"/>
      <c r="G487" s="78"/>
      <c r="H487" s="75"/>
      <c r="I487" s="79"/>
      <c r="J487" s="79"/>
      <c r="K487" s="79"/>
      <c r="L487" s="75"/>
      <c r="M487" s="79"/>
      <c r="N487" s="79"/>
      <c r="O487" s="79"/>
      <c r="R487" s="79"/>
      <c r="S487" s="80"/>
      <c r="V487" s="81"/>
      <c r="W487" s="80"/>
    </row>
    <row r="488" spans="1:23" x14ac:dyDescent="0.25">
      <c r="A488" s="76"/>
      <c r="B488" s="77"/>
      <c r="C488" s="80"/>
      <c r="D488" s="80"/>
      <c r="E488" s="78"/>
      <c r="F488" s="78"/>
      <c r="G488" s="78"/>
      <c r="H488" s="75"/>
      <c r="I488" s="79"/>
      <c r="J488" s="79"/>
      <c r="K488" s="79"/>
      <c r="L488" s="75"/>
      <c r="M488" s="79"/>
      <c r="N488" s="79"/>
      <c r="O488" s="79"/>
      <c r="R488" s="79"/>
      <c r="S488" s="80"/>
      <c r="V488" s="81"/>
      <c r="W488" s="80"/>
    </row>
    <row r="489" spans="1:23" x14ac:dyDescent="0.25">
      <c r="A489" s="76"/>
      <c r="B489" s="77"/>
      <c r="C489" s="80"/>
      <c r="D489" s="80"/>
      <c r="E489" s="78"/>
      <c r="F489" s="78"/>
      <c r="G489" s="78"/>
      <c r="H489" s="75"/>
      <c r="I489" s="79"/>
      <c r="J489" s="79"/>
      <c r="K489" s="79"/>
      <c r="L489" s="75"/>
      <c r="M489" s="79"/>
      <c r="N489" s="79"/>
      <c r="O489" s="79"/>
      <c r="R489" s="79"/>
      <c r="S489" s="80"/>
      <c r="V489" s="81"/>
      <c r="W489" s="80"/>
    </row>
    <row r="490" spans="1:23" x14ac:dyDescent="0.25">
      <c r="A490" s="76"/>
      <c r="B490" s="77"/>
      <c r="C490" s="80"/>
      <c r="D490" s="80"/>
      <c r="E490" s="78"/>
      <c r="F490" s="78"/>
      <c r="G490" s="78"/>
      <c r="H490" s="75"/>
      <c r="I490" s="79"/>
      <c r="J490" s="79"/>
      <c r="K490" s="79"/>
      <c r="L490" s="75"/>
      <c r="M490" s="79"/>
      <c r="N490" s="79"/>
      <c r="O490" s="79"/>
      <c r="R490" s="79"/>
      <c r="S490" s="80"/>
      <c r="V490" s="81"/>
      <c r="W490" s="80"/>
    </row>
    <row r="491" spans="1:23" x14ac:dyDescent="0.25">
      <c r="A491" s="76"/>
      <c r="B491" s="77"/>
      <c r="C491" s="80"/>
      <c r="D491" s="80"/>
      <c r="E491" s="78"/>
      <c r="F491" s="78"/>
      <c r="G491" s="78"/>
      <c r="H491" s="75"/>
      <c r="I491" s="79"/>
      <c r="J491" s="79"/>
      <c r="K491" s="79"/>
      <c r="L491" s="75"/>
      <c r="M491" s="79"/>
      <c r="N491" s="79"/>
      <c r="O491" s="79"/>
      <c r="R491" s="79"/>
      <c r="S491" s="80"/>
      <c r="V491" s="81"/>
      <c r="W491" s="80"/>
    </row>
    <row r="492" spans="1:23" x14ac:dyDescent="0.25">
      <c r="A492" s="76"/>
      <c r="B492" s="77"/>
      <c r="C492" s="80"/>
      <c r="D492" s="80"/>
      <c r="E492" s="78"/>
      <c r="F492" s="78"/>
      <c r="G492" s="78"/>
      <c r="H492" s="75"/>
      <c r="I492" s="79"/>
      <c r="J492" s="79"/>
      <c r="K492" s="79"/>
      <c r="L492" s="75"/>
      <c r="M492" s="79"/>
      <c r="N492" s="79"/>
      <c r="O492" s="79"/>
      <c r="R492" s="79"/>
      <c r="S492" s="80"/>
      <c r="V492" s="81"/>
      <c r="W492" s="80"/>
    </row>
    <row r="493" spans="1:23" x14ac:dyDescent="0.25">
      <c r="A493" s="76"/>
      <c r="B493" s="77"/>
      <c r="C493" s="80"/>
      <c r="D493" s="80"/>
      <c r="E493" s="78"/>
      <c r="F493" s="78"/>
      <c r="G493" s="78"/>
      <c r="H493" s="75"/>
      <c r="I493" s="79"/>
      <c r="J493" s="79"/>
      <c r="K493" s="79"/>
      <c r="L493" s="75"/>
      <c r="M493" s="79"/>
      <c r="N493" s="79"/>
      <c r="O493" s="79"/>
      <c r="R493" s="79"/>
      <c r="S493" s="80"/>
      <c r="V493" s="81"/>
      <c r="W493" s="80"/>
    </row>
    <row r="494" spans="1:23" x14ac:dyDescent="0.25">
      <c r="A494" s="76"/>
      <c r="B494" s="77"/>
      <c r="C494" s="80"/>
      <c r="D494" s="80"/>
      <c r="E494" s="78"/>
      <c r="F494" s="78"/>
      <c r="G494" s="78"/>
      <c r="H494" s="75"/>
      <c r="I494" s="79"/>
      <c r="J494" s="79"/>
      <c r="K494" s="79"/>
      <c r="L494" s="75"/>
      <c r="M494" s="79"/>
      <c r="N494" s="79"/>
      <c r="O494" s="79"/>
      <c r="R494" s="79"/>
      <c r="S494" s="80"/>
      <c r="V494" s="81"/>
      <c r="W494" s="80"/>
    </row>
    <row r="495" spans="1:23" x14ac:dyDescent="0.25">
      <c r="A495" s="76"/>
      <c r="B495" s="77"/>
      <c r="C495" s="80"/>
      <c r="D495" s="80"/>
      <c r="E495" s="78"/>
      <c r="F495" s="78"/>
      <c r="G495" s="78"/>
      <c r="H495" s="75"/>
      <c r="I495" s="79"/>
      <c r="J495" s="79"/>
      <c r="K495" s="79"/>
      <c r="L495" s="75"/>
      <c r="M495" s="79"/>
      <c r="N495" s="79"/>
      <c r="O495" s="79"/>
      <c r="R495" s="79"/>
      <c r="S495" s="80"/>
      <c r="V495" s="81"/>
      <c r="W495" s="80"/>
    </row>
    <row r="496" spans="1:23" x14ac:dyDescent="0.25">
      <c r="A496" s="76"/>
      <c r="B496" s="77"/>
      <c r="C496" s="80"/>
      <c r="D496" s="80"/>
      <c r="E496" s="78"/>
      <c r="F496" s="78"/>
      <c r="G496" s="78"/>
      <c r="H496" s="75"/>
      <c r="I496" s="79"/>
      <c r="J496" s="79"/>
      <c r="K496" s="79"/>
      <c r="L496" s="75"/>
      <c r="M496" s="79"/>
      <c r="N496" s="79"/>
      <c r="O496" s="79"/>
      <c r="R496" s="79"/>
      <c r="S496" s="80"/>
      <c r="V496" s="81"/>
      <c r="W496" s="80"/>
    </row>
    <row r="497" spans="1:23" x14ac:dyDescent="0.25">
      <c r="A497" s="76"/>
      <c r="B497" s="77"/>
      <c r="C497" s="80"/>
      <c r="D497" s="80"/>
      <c r="E497" s="78"/>
      <c r="F497" s="78"/>
      <c r="G497" s="78"/>
      <c r="H497" s="75"/>
      <c r="I497" s="79"/>
      <c r="J497" s="79"/>
      <c r="K497" s="79"/>
      <c r="L497" s="75"/>
      <c r="M497" s="79"/>
      <c r="N497" s="79"/>
      <c r="O497" s="79"/>
      <c r="R497" s="79"/>
      <c r="S497" s="80"/>
      <c r="V497" s="81"/>
      <c r="W497" s="80"/>
    </row>
    <row r="498" spans="1:23" x14ac:dyDescent="0.25">
      <c r="A498" s="76"/>
      <c r="B498" s="77"/>
      <c r="C498" s="80"/>
      <c r="D498" s="80"/>
      <c r="E498" s="78"/>
      <c r="F498" s="78"/>
      <c r="G498" s="78"/>
      <c r="H498" s="75"/>
      <c r="I498" s="79"/>
      <c r="J498" s="79"/>
      <c r="K498" s="79"/>
      <c r="L498" s="75"/>
      <c r="M498" s="79"/>
      <c r="N498" s="79"/>
      <c r="O498" s="79"/>
      <c r="R498" s="79"/>
      <c r="S498" s="80"/>
      <c r="V498" s="81"/>
      <c r="W498" s="80"/>
    </row>
    <row r="499" spans="1:23" x14ac:dyDescent="0.25">
      <c r="A499" s="76"/>
      <c r="B499" s="77"/>
      <c r="C499" s="80"/>
      <c r="D499" s="80"/>
      <c r="E499" s="78"/>
      <c r="F499" s="78"/>
      <c r="G499" s="78"/>
      <c r="H499" s="75"/>
      <c r="I499" s="79"/>
      <c r="J499" s="79"/>
      <c r="K499" s="79"/>
      <c r="L499" s="75"/>
      <c r="M499" s="79"/>
      <c r="N499" s="79"/>
      <c r="O499" s="79"/>
      <c r="R499" s="79"/>
      <c r="S499" s="80"/>
      <c r="V499" s="81"/>
      <c r="W499" s="80"/>
    </row>
    <row r="500" spans="1:23" x14ac:dyDescent="0.25">
      <c r="A500" s="76"/>
      <c r="B500" s="77"/>
      <c r="C500" s="80"/>
      <c r="D500" s="80"/>
      <c r="E500" s="78"/>
      <c r="F500" s="78"/>
      <c r="G500" s="78"/>
      <c r="H500" s="75"/>
      <c r="I500" s="79"/>
      <c r="J500" s="79"/>
      <c r="K500" s="79"/>
      <c r="L500" s="75"/>
      <c r="M500" s="79"/>
      <c r="N500" s="79"/>
      <c r="O500" s="79"/>
      <c r="R500" s="79"/>
      <c r="S500" s="80"/>
      <c r="V500" s="81"/>
      <c r="W500" s="80"/>
    </row>
    <row r="501" spans="1:23" x14ac:dyDescent="0.25">
      <c r="A501" s="76"/>
      <c r="B501" s="77"/>
      <c r="C501" s="80"/>
      <c r="D501" s="80"/>
      <c r="E501" s="78"/>
      <c r="F501" s="78"/>
      <c r="G501" s="78"/>
      <c r="H501" s="75"/>
      <c r="I501" s="79"/>
      <c r="J501" s="79"/>
      <c r="K501" s="79"/>
      <c r="L501" s="75"/>
      <c r="M501" s="79"/>
      <c r="N501" s="79"/>
      <c r="O501" s="79"/>
      <c r="R501" s="79"/>
      <c r="S501" s="80"/>
      <c r="V501" s="81"/>
      <c r="W501" s="80"/>
    </row>
    <row r="502" spans="1:23" x14ac:dyDescent="0.25">
      <c r="A502" s="76"/>
      <c r="B502" s="77"/>
      <c r="C502" s="80"/>
      <c r="D502" s="80"/>
      <c r="E502" s="78"/>
      <c r="F502" s="78"/>
      <c r="G502" s="78"/>
      <c r="H502" s="75"/>
      <c r="I502" s="79"/>
      <c r="J502" s="79"/>
      <c r="K502" s="79"/>
      <c r="L502" s="75"/>
      <c r="M502" s="79"/>
      <c r="N502" s="79"/>
      <c r="O502" s="79"/>
      <c r="R502" s="79"/>
      <c r="S502" s="80"/>
      <c r="V502" s="81"/>
      <c r="W502" s="80"/>
    </row>
    <row r="503" spans="1:23" x14ac:dyDescent="0.25">
      <c r="A503" s="76"/>
      <c r="B503" s="77"/>
      <c r="C503" s="80"/>
      <c r="D503" s="80"/>
      <c r="E503" s="78"/>
      <c r="F503" s="78"/>
      <c r="G503" s="78"/>
      <c r="H503" s="75"/>
      <c r="I503" s="79"/>
      <c r="J503" s="79"/>
      <c r="K503" s="79"/>
      <c r="L503" s="75"/>
      <c r="M503" s="79"/>
      <c r="N503" s="79"/>
      <c r="O503" s="79"/>
      <c r="R503" s="79"/>
      <c r="S503" s="80"/>
      <c r="V503" s="81"/>
      <c r="W503" s="80"/>
    </row>
    <row r="504" spans="1:23" x14ac:dyDescent="0.25">
      <c r="A504" s="76"/>
      <c r="B504" s="77"/>
      <c r="C504" s="80"/>
      <c r="D504" s="80"/>
      <c r="E504" s="78"/>
      <c r="F504" s="78"/>
      <c r="G504" s="78"/>
      <c r="H504" s="75"/>
      <c r="I504" s="79"/>
      <c r="J504" s="79"/>
      <c r="K504" s="79"/>
      <c r="L504" s="75"/>
      <c r="M504" s="79"/>
      <c r="N504" s="79"/>
      <c r="O504" s="79"/>
      <c r="R504" s="79"/>
      <c r="S504" s="80"/>
      <c r="V504" s="81"/>
      <c r="W504" s="80"/>
    </row>
    <row r="505" spans="1:23" x14ac:dyDescent="0.25">
      <c r="A505" s="76"/>
      <c r="B505" s="77"/>
      <c r="C505" s="80"/>
      <c r="D505" s="80"/>
      <c r="E505" s="78"/>
      <c r="F505" s="78"/>
      <c r="G505" s="78"/>
      <c r="H505" s="75"/>
      <c r="I505" s="79"/>
      <c r="J505" s="79"/>
      <c r="K505" s="79"/>
      <c r="L505" s="75"/>
      <c r="M505" s="79"/>
      <c r="N505" s="79"/>
      <c r="O505" s="79"/>
      <c r="R505" s="79"/>
      <c r="S505" s="80"/>
      <c r="V505" s="81"/>
      <c r="W505" s="80"/>
    </row>
    <row r="506" spans="1:23" x14ac:dyDescent="0.25">
      <c r="A506" s="76"/>
      <c r="B506" s="77"/>
      <c r="C506" s="80"/>
      <c r="D506" s="80"/>
      <c r="E506" s="78"/>
      <c r="F506" s="78"/>
      <c r="G506" s="78"/>
      <c r="H506" s="75"/>
      <c r="I506" s="79"/>
      <c r="J506" s="79"/>
      <c r="K506" s="79"/>
      <c r="L506" s="75"/>
      <c r="M506" s="79"/>
      <c r="N506" s="79"/>
      <c r="O506" s="79"/>
      <c r="R506" s="79"/>
      <c r="S506" s="80"/>
      <c r="V506" s="81"/>
      <c r="W506" s="80"/>
    </row>
    <row r="507" spans="1:23" x14ac:dyDescent="0.25">
      <c r="A507" s="76"/>
      <c r="B507" s="77"/>
      <c r="C507" s="80"/>
      <c r="D507" s="80"/>
      <c r="E507" s="78"/>
      <c r="F507" s="78"/>
      <c r="G507" s="78"/>
      <c r="H507" s="75"/>
      <c r="I507" s="79"/>
      <c r="J507" s="79"/>
      <c r="K507" s="79"/>
      <c r="L507" s="75"/>
      <c r="M507" s="79"/>
      <c r="N507" s="79"/>
      <c r="O507" s="79"/>
      <c r="R507" s="79"/>
      <c r="S507" s="80"/>
      <c r="V507" s="81"/>
      <c r="W507" s="80"/>
    </row>
    <row r="508" spans="1:23" x14ac:dyDescent="0.25">
      <c r="A508" s="76"/>
      <c r="B508" s="77"/>
      <c r="C508" s="80"/>
      <c r="D508" s="80"/>
      <c r="E508" s="78"/>
      <c r="F508" s="78"/>
      <c r="G508" s="78"/>
      <c r="H508" s="75"/>
      <c r="I508" s="79"/>
      <c r="J508" s="79"/>
      <c r="K508" s="79"/>
      <c r="L508" s="75"/>
      <c r="M508" s="79"/>
      <c r="N508" s="79"/>
      <c r="O508" s="79"/>
      <c r="R508" s="79"/>
      <c r="S508" s="80"/>
      <c r="V508" s="81"/>
      <c r="W508" s="80"/>
    </row>
    <row r="509" spans="1:23" x14ac:dyDescent="0.25">
      <c r="A509" s="76"/>
      <c r="B509" s="77"/>
      <c r="C509" s="80"/>
      <c r="D509" s="80"/>
      <c r="E509" s="78"/>
      <c r="F509" s="78"/>
      <c r="G509" s="78"/>
      <c r="H509" s="75"/>
      <c r="I509" s="79"/>
      <c r="J509" s="79"/>
      <c r="K509" s="79"/>
      <c r="L509" s="75"/>
      <c r="M509" s="79"/>
      <c r="N509" s="79"/>
      <c r="O509" s="79"/>
      <c r="R509" s="79"/>
      <c r="S509" s="80"/>
      <c r="V509" s="81"/>
      <c r="W509" s="80"/>
    </row>
    <row r="510" spans="1:23" x14ac:dyDescent="0.25">
      <c r="A510" s="76"/>
      <c r="B510" s="77"/>
      <c r="C510" s="80"/>
      <c r="D510" s="80"/>
      <c r="E510" s="78"/>
      <c r="F510" s="78"/>
      <c r="G510" s="78"/>
      <c r="H510" s="75"/>
      <c r="I510" s="79"/>
      <c r="J510" s="79"/>
      <c r="K510" s="79"/>
      <c r="L510" s="75"/>
      <c r="M510" s="79"/>
      <c r="N510" s="79"/>
      <c r="O510" s="79"/>
      <c r="R510" s="79"/>
      <c r="S510" s="80"/>
      <c r="V510" s="81"/>
      <c r="W510" s="80"/>
    </row>
    <row r="511" spans="1:23" x14ac:dyDescent="0.25">
      <c r="A511" s="76"/>
      <c r="B511" s="77"/>
      <c r="C511" s="80"/>
      <c r="D511" s="80"/>
      <c r="E511" s="78"/>
      <c r="F511" s="78"/>
      <c r="G511" s="78"/>
      <c r="H511" s="75"/>
      <c r="I511" s="79"/>
      <c r="J511" s="79"/>
      <c r="K511" s="79"/>
      <c r="L511" s="75"/>
      <c r="M511" s="79"/>
      <c r="N511" s="79"/>
      <c r="O511" s="79"/>
      <c r="R511" s="79"/>
      <c r="S511" s="80"/>
      <c r="V511" s="81"/>
      <c r="W511" s="80"/>
    </row>
    <row r="512" spans="1:23" x14ac:dyDescent="0.25">
      <c r="A512" s="76"/>
      <c r="B512" s="77"/>
      <c r="C512" s="80"/>
      <c r="D512" s="80"/>
      <c r="E512" s="78"/>
      <c r="F512" s="78"/>
      <c r="G512" s="78"/>
      <c r="H512" s="75"/>
      <c r="I512" s="79"/>
      <c r="J512" s="79"/>
      <c r="K512" s="79"/>
      <c r="L512" s="75"/>
      <c r="M512" s="79"/>
      <c r="N512" s="79"/>
      <c r="O512" s="79"/>
      <c r="R512" s="79"/>
      <c r="S512" s="80"/>
      <c r="V512" s="81"/>
      <c r="W512" s="80"/>
    </row>
    <row r="513" spans="1:23" x14ac:dyDescent="0.25">
      <c r="A513" s="76"/>
      <c r="B513" s="77"/>
      <c r="C513" s="80"/>
      <c r="D513" s="80"/>
      <c r="E513" s="78"/>
      <c r="F513" s="78"/>
      <c r="G513" s="78"/>
      <c r="H513" s="75"/>
      <c r="I513" s="79"/>
      <c r="J513" s="79"/>
      <c r="K513" s="79"/>
      <c r="L513" s="75"/>
      <c r="M513" s="79"/>
      <c r="N513" s="79"/>
      <c r="O513" s="79"/>
      <c r="R513" s="79"/>
      <c r="S513" s="80"/>
      <c r="V513" s="81"/>
      <c r="W513" s="80"/>
    </row>
    <row r="514" spans="1:23" x14ac:dyDescent="0.25">
      <c r="A514" s="76"/>
      <c r="B514" s="77"/>
      <c r="C514" s="80"/>
      <c r="D514" s="80"/>
      <c r="E514" s="78"/>
      <c r="F514" s="78"/>
      <c r="G514" s="78"/>
      <c r="H514" s="75"/>
      <c r="I514" s="79"/>
      <c r="J514" s="79"/>
      <c r="K514" s="79"/>
      <c r="L514" s="75"/>
      <c r="M514" s="79"/>
      <c r="N514" s="79"/>
      <c r="O514" s="79"/>
      <c r="R514" s="79"/>
      <c r="S514" s="80"/>
      <c r="V514" s="81"/>
      <c r="W514" s="80"/>
    </row>
    <row r="515" spans="1:23" x14ac:dyDescent="0.25">
      <c r="A515" s="76"/>
      <c r="B515" s="77"/>
      <c r="C515" s="80"/>
      <c r="D515" s="80"/>
      <c r="E515" s="78"/>
      <c r="F515" s="78"/>
      <c r="G515" s="78"/>
      <c r="H515" s="75"/>
      <c r="I515" s="79"/>
      <c r="J515" s="79"/>
      <c r="K515" s="79"/>
      <c r="L515" s="75"/>
      <c r="M515" s="79"/>
      <c r="N515" s="79"/>
      <c r="O515" s="79"/>
      <c r="R515" s="79"/>
      <c r="S515" s="80"/>
      <c r="V515" s="81"/>
      <c r="W515" s="80"/>
    </row>
    <row r="516" spans="1:23" x14ac:dyDescent="0.25">
      <c r="A516" s="76"/>
      <c r="B516" s="77"/>
      <c r="C516" s="80"/>
      <c r="D516" s="80"/>
      <c r="E516" s="78"/>
      <c r="F516" s="78"/>
      <c r="G516" s="78"/>
      <c r="H516" s="75"/>
      <c r="I516" s="79"/>
      <c r="J516" s="79"/>
      <c r="K516" s="79"/>
      <c r="L516" s="75"/>
      <c r="M516" s="79"/>
      <c r="N516" s="79"/>
      <c r="O516" s="79"/>
      <c r="R516" s="79"/>
      <c r="S516" s="80"/>
      <c r="V516" s="81"/>
      <c r="W516" s="80"/>
    </row>
    <row r="517" spans="1:23" x14ac:dyDescent="0.25">
      <c r="A517" s="76"/>
      <c r="B517" s="77"/>
      <c r="C517" s="80"/>
      <c r="D517" s="80"/>
      <c r="E517" s="78"/>
      <c r="F517" s="78"/>
      <c r="G517" s="78"/>
      <c r="H517" s="75"/>
      <c r="I517" s="79"/>
      <c r="J517" s="79"/>
      <c r="K517" s="79"/>
      <c r="L517" s="75"/>
      <c r="M517" s="79"/>
      <c r="N517" s="79"/>
      <c r="O517" s="79"/>
      <c r="R517" s="79"/>
      <c r="S517" s="80"/>
      <c r="V517" s="81"/>
      <c r="W517" s="80"/>
    </row>
    <row r="518" spans="1:23" x14ac:dyDescent="0.25">
      <c r="A518" s="76"/>
      <c r="B518" s="77"/>
      <c r="C518" s="80"/>
      <c r="D518" s="80"/>
      <c r="E518" s="78"/>
      <c r="F518" s="78"/>
      <c r="G518" s="78"/>
      <c r="H518" s="75"/>
      <c r="I518" s="79"/>
      <c r="J518" s="79"/>
      <c r="K518" s="79"/>
      <c r="L518" s="75"/>
      <c r="M518" s="79"/>
      <c r="N518" s="79"/>
      <c r="O518" s="79"/>
      <c r="R518" s="79"/>
      <c r="S518" s="80"/>
      <c r="V518" s="81"/>
      <c r="W518" s="80"/>
    </row>
    <row r="519" spans="1:23" x14ac:dyDescent="0.25">
      <c r="A519" s="76"/>
      <c r="B519" s="77"/>
      <c r="C519" s="80"/>
      <c r="D519" s="80"/>
      <c r="E519" s="78"/>
      <c r="F519" s="78"/>
      <c r="G519" s="78"/>
      <c r="H519" s="75"/>
      <c r="I519" s="79"/>
      <c r="J519" s="79"/>
      <c r="K519" s="79"/>
      <c r="L519" s="75"/>
      <c r="M519" s="79"/>
      <c r="N519" s="79"/>
      <c r="O519" s="79"/>
      <c r="R519" s="79"/>
      <c r="S519" s="80"/>
      <c r="V519" s="81"/>
      <c r="W519" s="80"/>
    </row>
    <row r="520" spans="1:23" x14ac:dyDescent="0.25">
      <c r="A520" s="76"/>
      <c r="B520" s="77"/>
      <c r="C520" s="80"/>
      <c r="D520" s="80"/>
      <c r="E520" s="78"/>
      <c r="F520" s="78"/>
      <c r="G520" s="78"/>
      <c r="H520" s="75"/>
      <c r="I520" s="79"/>
      <c r="J520" s="79"/>
      <c r="K520" s="79"/>
      <c r="L520" s="75"/>
      <c r="M520" s="79"/>
      <c r="N520" s="79"/>
      <c r="O520" s="79"/>
      <c r="R520" s="79"/>
      <c r="S520" s="80"/>
      <c r="V520" s="81"/>
      <c r="W520" s="80"/>
    </row>
    <row r="521" spans="1:23" x14ac:dyDescent="0.25">
      <c r="A521" s="76"/>
      <c r="B521" s="77"/>
      <c r="C521" s="80"/>
      <c r="D521" s="80"/>
      <c r="E521" s="78"/>
      <c r="F521" s="78"/>
      <c r="G521" s="78"/>
      <c r="H521" s="75"/>
      <c r="I521" s="79"/>
      <c r="J521" s="79"/>
      <c r="K521" s="79"/>
      <c r="L521" s="75"/>
      <c r="M521" s="79"/>
      <c r="N521" s="79"/>
      <c r="O521" s="79"/>
      <c r="R521" s="79"/>
      <c r="S521" s="80"/>
      <c r="V521" s="81"/>
      <c r="W521" s="80"/>
    </row>
    <row r="522" spans="1:23" x14ac:dyDescent="0.25">
      <c r="A522" s="76"/>
      <c r="B522" s="77"/>
      <c r="C522" s="80"/>
      <c r="D522" s="80"/>
      <c r="E522" s="78"/>
      <c r="F522" s="78"/>
      <c r="G522" s="78"/>
      <c r="H522" s="75"/>
      <c r="I522" s="79"/>
      <c r="J522" s="79"/>
      <c r="K522" s="79"/>
      <c r="L522" s="75"/>
      <c r="M522" s="79"/>
      <c r="N522" s="79"/>
      <c r="O522" s="79"/>
      <c r="R522" s="79"/>
      <c r="S522" s="80"/>
      <c r="V522" s="81"/>
      <c r="W522" s="80"/>
    </row>
    <row r="523" spans="1:23" x14ac:dyDescent="0.25">
      <c r="A523" s="76"/>
      <c r="B523" s="77"/>
      <c r="C523" s="80"/>
      <c r="D523" s="80"/>
      <c r="E523" s="78"/>
      <c r="F523" s="78"/>
      <c r="G523" s="78"/>
      <c r="H523" s="75"/>
      <c r="I523" s="79"/>
      <c r="J523" s="79"/>
      <c r="K523" s="79"/>
      <c r="L523" s="75"/>
      <c r="M523" s="79"/>
      <c r="N523" s="79"/>
      <c r="O523" s="79"/>
      <c r="R523" s="79"/>
      <c r="S523" s="80"/>
      <c r="V523" s="81"/>
      <c r="W523" s="80"/>
    </row>
    <row r="524" spans="1:23" x14ac:dyDescent="0.25">
      <c r="A524" s="76"/>
      <c r="B524" s="77"/>
      <c r="C524" s="80"/>
      <c r="D524" s="80"/>
      <c r="E524" s="78"/>
      <c r="F524" s="78"/>
      <c r="G524" s="78"/>
      <c r="H524" s="75"/>
      <c r="I524" s="79"/>
      <c r="J524" s="79"/>
      <c r="K524" s="79"/>
      <c r="L524" s="75"/>
      <c r="M524" s="79"/>
      <c r="N524" s="79"/>
      <c r="O524" s="79"/>
      <c r="R524" s="79"/>
      <c r="S524" s="80"/>
      <c r="V524" s="81"/>
      <c r="W524" s="80"/>
    </row>
    <row r="525" spans="1:23" x14ac:dyDescent="0.25">
      <c r="A525" s="76"/>
      <c r="B525" s="77"/>
      <c r="C525" s="80"/>
      <c r="D525" s="80"/>
      <c r="E525" s="78"/>
      <c r="F525" s="78"/>
      <c r="G525" s="78"/>
      <c r="H525" s="75"/>
      <c r="I525" s="79"/>
      <c r="J525" s="79"/>
      <c r="K525" s="79"/>
      <c r="L525" s="75"/>
      <c r="M525" s="79"/>
      <c r="N525" s="79"/>
      <c r="O525" s="79"/>
      <c r="R525" s="79"/>
      <c r="S525" s="80"/>
      <c r="V525" s="81"/>
      <c r="W525" s="80"/>
    </row>
    <row r="526" spans="1:23" x14ac:dyDescent="0.25">
      <c r="A526" s="76"/>
      <c r="B526" s="77"/>
      <c r="C526" s="80"/>
      <c r="D526" s="80"/>
      <c r="E526" s="78"/>
      <c r="F526" s="78"/>
      <c r="G526" s="78"/>
      <c r="H526" s="75"/>
      <c r="I526" s="79"/>
      <c r="J526" s="79"/>
      <c r="K526" s="79"/>
      <c r="L526" s="75"/>
      <c r="M526" s="79"/>
      <c r="N526" s="79"/>
      <c r="O526" s="79"/>
      <c r="R526" s="79"/>
      <c r="S526" s="80"/>
      <c r="V526" s="81"/>
      <c r="W526" s="80"/>
    </row>
    <row r="527" spans="1:23" x14ac:dyDescent="0.25">
      <c r="A527" s="76"/>
      <c r="B527" s="77"/>
      <c r="C527" s="80"/>
      <c r="D527" s="80"/>
      <c r="E527" s="78"/>
      <c r="F527" s="78"/>
      <c r="G527" s="78"/>
      <c r="H527" s="75"/>
      <c r="I527" s="79"/>
      <c r="J527" s="79"/>
      <c r="K527" s="79"/>
      <c r="L527" s="75"/>
      <c r="M527" s="79"/>
      <c r="N527" s="79"/>
      <c r="O527" s="79"/>
      <c r="R527" s="79"/>
      <c r="S527" s="80"/>
      <c r="V527" s="81"/>
      <c r="W527" s="80"/>
    </row>
    <row r="528" spans="1:23" x14ac:dyDescent="0.25">
      <c r="A528" s="76"/>
      <c r="B528" s="77"/>
      <c r="C528" s="80"/>
      <c r="D528" s="80"/>
      <c r="E528" s="78"/>
      <c r="F528" s="78"/>
      <c r="G528" s="78"/>
      <c r="H528" s="75"/>
      <c r="I528" s="79"/>
      <c r="J528" s="79"/>
      <c r="K528" s="79"/>
      <c r="L528" s="75"/>
      <c r="M528" s="79"/>
      <c r="N528" s="79"/>
      <c r="O528" s="79"/>
      <c r="R528" s="79"/>
      <c r="S528" s="80"/>
      <c r="V528" s="81"/>
      <c r="W528" s="80"/>
    </row>
    <row r="529" spans="1:23" x14ac:dyDescent="0.25">
      <c r="A529" s="76"/>
      <c r="B529" s="77"/>
      <c r="C529" s="80"/>
      <c r="D529" s="80"/>
      <c r="E529" s="78"/>
      <c r="F529" s="78"/>
      <c r="G529" s="78"/>
      <c r="H529" s="75"/>
      <c r="I529" s="79"/>
      <c r="J529" s="79"/>
      <c r="K529" s="79"/>
      <c r="L529" s="75"/>
      <c r="M529" s="79"/>
      <c r="N529" s="79"/>
      <c r="O529" s="79"/>
      <c r="R529" s="79"/>
      <c r="S529" s="80"/>
      <c r="V529" s="81"/>
      <c r="W529" s="80"/>
    </row>
    <row r="530" spans="1:23" x14ac:dyDescent="0.25">
      <c r="A530" s="76"/>
      <c r="B530" s="77"/>
      <c r="C530" s="80"/>
      <c r="D530" s="80"/>
      <c r="E530" s="78"/>
      <c r="F530" s="78"/>
      <c r="G530" s="78"/>
      <c r="H530" s="75"/>
      <c r="I530" s="79"/>
      <c r="J530" s="79"/>
      <c r="K530" s="79"/>
      <c r="L530" s="75"/>
      <c r="M530" s="79"/>
      <c r="N530" s="79"/>
      <c r="O530" s="79"/>
      <c r="R530" s="79"/>
      <c r="S530" s="80"/>
      <c r="V530" s="81"/>
      <c r="W530" s="80"/>
    </row>
    <row r="531" spans="1:23" x14ac:dyDescent="0.25">
      <c r="A531" s="76"/>
      <c r="B531" s="77"/>
      <c r="C531" s="80"/>
      <c r="D531" s="80"/>
      <c r="E531" s="78"/>
      <c r="F531" s="78"/>
      <c r="G531" s="78"/>
      <c r="H531" s="75"/>
      <c r="I531" s="79"/>
      <c r="J531" s="79"/>
      <c r="K531" s="79"/>
      <c r="L531" s="75"/>
      <c r="M531" s="79"/>
      <c r="N531" s="79"/>
      <c r="O531" s="79"/>
      <c r="R531" s="79"/>
      <c r="S531" s="80"/>
      <c r="V531" s="81"/>
      <c r="W531" s="80"/>
    </row>
    <row r="532" spans="1:23" x14ac:dyDescent="0.25">
      <c r="A532" s="76"/>
      <c r="B532" s="77"/>
      <c r="C532" s="80"/>
      <c r="D532" s="80"/>
      <c r="E532" s="78"/>
      <c r="F532" s="78"/>
      <c r="G532" s="78"/>
      <c r="H532" s="75"/>
      <c r="I532" s="79"/>
      <c r="J532" s="79"/>
      <c r="K532" s="79"/>
      <c r="L532" s="75"/>
      <c r="M532" s="79"/>
      <c r="N532" s="79"/>
      <c r="O532" s="79"/>
      <c r="R532" s="79"/>
      <c r="S532" s="80"/>
      <c r="V532" s="81"/>
      <c r="W532" s="80"/>
    </row>
    <row r="533" spans="1:23" x14ac:dyDescent="0.25">
      <c r="A533" s="76"/>
      <c r="B533" s="77"/>
      <c r="C533" s="80"/>
      <c r="D533" s="80"/>
      <c r="E533" s="78"/>
      <c r="F533" s="78"/>
      <c r="G533" s="78"/>
      <c r="H533" s="75"/>
      <c r="I533" s="79"/>
      <c r="J533" s="79"/>
      <c r="K533" s="79"/>
      <c r="L533" s="75"/>
      <c r="M533" s="79"/>
      <c r="N533" s="79"/>
      <c r="O533" s="79"/>
      <c r="R533" s="79"/>
      <c r="S533" s="80"/>
      <c r="V533" s="81"/>
      <c r="W533" s="80"/>
    </row>
    <row r="534" spans="1:23" x14ac:dyDescent="0.25">
      <c r="A534" s="76"/>
      <c r="B534" s="77"/>
      <c r="C534" s="80"/>
      <c r="D534" s="80"/>
      <c r="E534" s="78"/>
      <c r="F534" s="78"/>
      <c r="G534" s="78"/>
      <c r="H534" s="75"/>
      <c r="I534" s="79"/>
      <c r="J534" s="79"/>
      <c r="K534" s="79"/>
      <c r="L534" s="75"/>
      <c r="M534" s="79"/>
      <c r="N534" s="79"/>
      <c r="O534" s="79"/>
      <c r="R534" s="79"/>
      <c r="S534" s="80"/>
      <c r="V534" s="81"/>
      <c r="W534" s="80"/>
    </row>
    <row r="535" spans="1:23" x14ac:dyDescent="0.25">
      <c r="A535" s="76"/>
      <c r="B535" s="77"/>
      <c r="C535" s="80"/>
      <c r="D535" s="80"/>
      <c r="E535" s="78"/>
      <c r="F535" s="78"/>
      <c r="G535" s="78"/>
      <c r="H535" s="75"/>
      <c r="I535" s="79"/>
      <c r="J535" s="79"/>
      <c r="K535" s="79"/>
      <c r="L535" s="75"/>
      <c r="M535" s="79"/>
      <c r="N535" s="79"/>
      <c r="O535" s="79"/>
      <c r="R535" s="79"/>
      <c r="S535" s="80"/>
      <c r="V535" s="81"/>
      <c r="W535" s="80"/>
    </row>
    <row r="536" spans="1:23" x14ac:dyDescent="0.25">
      <c r="A536" s="76"/>
      <c r="B536" s="77"/>
      <c r="C536" s="80"/>
      <c r="D536" s="80"/>
      <c r="E536" s="78"/>
      <c r="F536" s="78"/>
      <c r="G536" s="78"/>
      <c r="H536" s="75"/>
      <c r="I536" s="79"/>
      <c r="J536" s="79"/>
      <c r="K536" s="79"/>
      <c r="L536" s="75"/>
      <c r="M536" s="79"/>
      <c r="N536" s="79"/>
      <c r="O536" s="79"/>
      <c r="R536" s="79"/>
      <c r="S536" s="80"/>
      <c r="V536" s="81"/>
      <c r="W536" s="80"/>
    </row>
    <row r="537" spans="1:23" x14ac:dyDescent="0.25">
      <c r="A537" s="76"/>
      <c r="B537" s="77"/>
      <c r="C537" s="80"/>
      <c r="D537" s="80"/>
      <c r="E537" s="78"/>
      <c r="F537" s="78"/>
      <c r="G537" s="78"/>
      <c r="H537" s="75"/>
      <c r="I537" s="79"/>
      <c r="J537" s="79"/>
      <c r="K537" s="79"/>
      <c r="L537" s="75"/>
      <c r="M537" s="79"/>
      <c r="N537" s="79"/>
      <c r="O537" s="79"/>
      <c r="R537" s="79"/>
      <c r="S537" s="80"/>
      <c r="V537" s="81"/>
      <c r="W537" s="80"/>
    </row>
    <row r="538" spans="1:23" x14ac:dyDescent="0.25">
      <c r="A538" s="76"/>
      <c r="B538" s="77"/>
      <c r="C538" s="80"/>
      <c r="D538" s="80"/>
      <c r="E538" s="78"/>
      <c r="F538" s="78"/>
      <c r="G538" s="78"/>
      <c r="H538" s="75"/>
      <c r="I538" s="79"/>
      <c r="J538" s="79"/>
      <c r="K538" s="79"/>
      <c r="L538" s="75"/>
      <c r="M538" s="79"/>
      <c r="N538" s="79"/>
      <c r="O538" s="79"/>
      <c r="R538" s="79"/>
      <c r="S538" s="80"/>
      <c r="V538" s="81"/>
      <c r="W538" s="80"/>
    </row>
    <row r="539" spans="1:23" x14ac:dyDescent="0.25">
      <c r="A539" s="76"/>
      <c r="B539" s="77"/>
      <c r="C539" s="80"/>
      <c r="D539" s="80"/>
      <c r="E539" s="78"/>
      <c r="F539" s="78"/>
      <c r="G539" s="78"/>
      <c r="H539" s="75"/>
      <c r="I539" s="79"/>
      <c r="J539" s="79"/>
      <c r="K539" s="79"/>
      <c r="L539" s="75"/>
      <c r="M539" s="79"/>
      <c r="N539" s="79"/>
      <c r="O539" s="79"/>
      <c r="R539" s="79"/>
      <c r="S539" s="80"/>
      <c r="V539" s="81"/>
      <c r="W539" s="80"/>
    </row>
    <row r="540" spans="1:23" x14ac:dyDescent="0.25">
      <c r="A540" s="76"/>
      <c r="B540" s="77"/>
      <c r="C540" s="80"/>
      <c r="D540" s="80"/>
      <c r="E540" s="78"/>
      <c r="F540" s="78"/>
      <c r="G540" s="78"/>
      <c r="H540" s="75"/>
      <c r="I540" s="79"/>
      <c r="J540" s="79"/>
      <c r="K540" s="79"/>
      <c r="L540" s="75"/>
      <c r="M540" s="79"/>
      <c r="N540" s="79"/>
      <c r="O540" s="79"/>
      <c r="R540" s="79"/>
      <c r="S540" s="80"/>
      <c r="V540" s="81"/>
      <c r="W540" s="80"/>
    </row>
    <row r="541" spans="1:23" x14ac:dyDescent="0.25">
      <c r="A541" s="76"/>
      <c r="B541" s="77"/>
      <c r="C541" s="80"/>
      <c r="D541" s="80"/>
      <c r="E541" s="78"/>
      <c r="F541" s="78"/>
      <c r="G541" s="78"/>
      <c r="H541" s="75"/>
      <c r="I541" s="79"/>
      <c r="J541" s="79"/>
      <c r="K541" s="79"/>
      <c r="L541" s="75"/>
      <c r="M541" s="79"/>
      <c r="N541" s="79"/>
      <c r="O541" s="79"/>
      <c r="R541" s="79"/>
      <c r="S541" s="80"/>
      <c r="V541" s="81"/>
      <c r="W541" s="80"/>
    </row>
    <row r="542" spans="1:23" x14ac:dyDescent="0.25">
      <c r="A542" s="76"/>
      <c r="B542" s="77"/>
      <c r="C542" s="80"/>
      <c r="D542" s="80"/>
      <c r="E542" s="78"/>
      <c r="F542" s="78"/>
      <c r="G542" s="78"/>
      <c r="H542" s="75"/>
      <c r="I542" s="79"/>
      <c r="J542" s="79"/>
      <c r="K542" s="79"/>
      <c r="L542" s="75"/>
      <c r="M542" s="79"/>
      <c r="N542" s="79"/>
      <c r="O542" s="79"/>
      <c r="R542" s="79"/>
      <c r="S542" s="80"/>
      <c r="V542" s="81"/>
      <c r="W542" s="80"/>
    </row>
    <row r="543" spans="1:23" x14ac:dyDescent="0.25">
      <c r="A543" s="76"/>
      <c r="B543" s="77"/>
      <c r="C543" s="80"/>
      <c r="D543" s="80"/>
      <c r="E543" s="78"/>
      <c r="F543" s="78"/>
      <c r="G543" s="78"/>
      <c r="H543" s="75"/>
      <c r="I543" s="79"/>
      <c r="J543" s="79"/>
      <c r="K543" s="79"/>
      <c r="L543" s="75"/>
      <c r="M543" s="79"/>
      <c r="N543" s="79"/>
      <c r="O543" s="79"/>
      <c r="R543" s="79"/>
      <c r="S543" s="80"/>
      <c r="V543" s="81"/>
      <c r="W543" s="80"/>
    </row>
    <row r="544" spans="1:23" x14ac:dyDescent="0.25">
      <c r="A544" s="76"/>
      <c r="B544" s="77"/>
      <c r="C544" s="80"/>
      <c r="D544" s="80"/>
      <c r="E544" s="78"/>
      <c r="F544" s="78"/>
      <c r="G544" s="78"/>
      <c r="H544" s="75"/>
      <c r="I544" s="79"/>
      <c r="J544" s="79"/>
      <c r="K544" s="79"/>
      <c r="L544" s="75"/>
      <c r="M544" s="79"/>
      <c r="N544" s="79"/>
      <c r="O544" s="79"/>
      <c r="R544" s="79"/>
      <c r="S544" s="80"/>
      <c r="V544" s="81"/>
      <c r="W544" s="80"/>
    </row>
    <row r="545" spans="1:23" x14ac:dyDescent="0.25">
      <c r="A545" s="76"/>
      <c r="B545" s="77"/>
      <c r="C545" s="80"/>
      <c r="D545" s="80"/>
      <c r="E545" s="78"/>
      <c r="F545" s="78"/>
      <c r="G545" s="78"/>
      <c r="H545" s="75"/>
      <c r="I545" s="79"/>
      <c r="J545" s="79"/>
      <c r="K545" s="79"/>
      <c r="L545" s="75"/>
      <c r="M545" s="79"/>
      <c r="N545" s="79"/>
      <c r="O545" s="79"/>
      <c r="R545" s="79"/>
      <c r="S545" s="80"/>
      <c r="V545" s="81"/>
      <c r="W545" s="80"/>
    </row>
    <row r="546" spans="1:23" x14ac:dyDescent="0.25">
      <c r="A546" s="76"/>
      <c r="B546" s="77"/>
      <c r="C546" s="80"/>
      <c r="D546" s="80"/>
      <c r="E546" s="78"/>
      <c r="F546" s="78"/>
      <c r="G546" s="78"/>
      <c r="H546" s="75"/>
      <c r="I546" s="79"/>
      <c r="J546" s="79"/>
      <c r="K546" s="79"/>
      <c r="L546" s="75"/>
      <c r="M546" s="79"/>
      <c r="N546" s="79"/>
      <c r="O546" s="79"/>
      <c r="R546" s="79"/>
      <c r="S546" s="80"/>
      <c r="V546" s="81"/>
      <c r="W546" s="80"/>
    </row>
    <row r="547" spans="1:23" x14ac:dyDescent="0.25">
      <c r="A547" s="76"/>
      <c r="B547" s="77"/>
      <c r="C547" s="80"/>
      <c r="D547" s="80"/>
      <c r="E547" s="78"/>
      <c r="F547" s="78"/>
      <c r="G547" s="78"/>
      <c r="H547" s="75"/>
      <c r="I547" s="79"/>
      <c r="J547" s="79"/>
      <c r="K547" s="79"/>
      <c r="L547" s="75"/>
      <c r="M547" s="79"/>
      <c r="N547" s="79"/>
      <c r="O547" s="79"/>
      <c r="R547" s="79"/>
      <c r="S547" s="80"/>
      <c r="V547" s="81"/>
      <c r="W547" s="80"/>
    </row>
    <row r="548" spans="1:23" x14ac:dyDescent="0.25">
      <c r="A548" s="76"/>
      <c r="B548" s="77"/>
      <c r="C548" s="80"/>
      <c r="D548" s="80"/>
      <c r="E548" s="78"/>
      <c r="F548" s="78"/>
      <c r="G548" s="78"/>
      <c r="H548" s="75"/>
      <c r="I548" s="79"/>
      <c r="J548" s="79"/>
      <c r="K548" s="79"/>
      <c r="L548" s="75"/>
      <c r="M548" s="79"/>
      <c r="N548" s="79"/>
      <c r="O548" s="79"/>
      <c r="R548" s="79"/>
      <c r="S548" s="80"/>
      <c r="V548" s="81"/>
      <c r="W548" s="80"/>
    </row>
    <row r="549" spans="1:23" x14ac:dyDescent="0.25">
      <c r="A549" s="76"/>
      <c r="B549" s="77"/>
      <c r="C549" s="80"/>
      <c r="D549" s="80"/>
      <c r="E549" s="78"/>
      <c r="F549" s="78"/>
      <c r="G549" s="78"/>
      <c r="H549" s="75"/>
      <c r="I549" s="79"/>
      <c r="J549" s="79"/>
      <c r="K549" s="79"/>
      <c r="L549" s="75"/>
      <c r="M549" s="79"/>
      <c r="N549" s="79"/>
      <c r="O549" s="79"/>
      <c r="R549" s="79"/>
      <c r="S549" s="80"/>
      <c r="V549" s="81"/>
      <c r="W549" s="80"/>
    </row>
    <row r="550" spans="1:23" x14ac:dyDescent="0.25">
      <c r="A550" s="76"/>
      <c r="B550" s="77"/>
      <c r="C550" s="80"/>
      <c r="D550" s="80"/>
      <c r="E550" s="78"/>
      <c r="F550" s="78"/>
      <c r="G550" s="78"/>
      <c r="H550" s="75"/>
      <c r="I550" s="79"/>
      <c r="J550" s="79"/>
      <c r="K550" s="79"/>
      <c r="L550" s="75"/>
      <c r="M550" s="79"/>
      <c r="N550" s="79"/>
      <c r="O550" s="79"/>
      <c r="R550" s="79"/>
      <c r="S550" s="80"/>
      <c r="V550" s="81"/>
      <c r="W550" s="80"/>
    </row>
    <row r="551" spans="1:23" x14ac:dyDescent="0.25">
      <c r="A551" s="76"/>
      <c r="B551" s="77"/>
      <c r="C551" s="80"/>
      <c r="D551" s="80"/>
      <c r="E551" s="78"/>
      <c r="F551" s="78"/>
      <c r="G551" s="78"/>
      <c r="H551" s="75"/>
      <c r="I551" s="79"/>
      <c r="J551" s="79"/>
      <c r="K551" s="79"/>
      <c r="L551" s="75"/>
      <c r="M551" s="79"/>
      <c r="N551" s="79"/>
      <c r="O551" s="79"/>
      <c r="R551" s="79"/>
      <c r="S551" s="80"/>
      <c r="V551" s="81"/>
      <c r="W551" s="80"/>
    </row>
    <row r="552" spans="1:23" x14ac:dyDescent="0.25">
      <c r="A552" s="76"/>
      <c r="B552" s="77"/>
      <c r="C552" s="80"/>
      <c r="D552" s="80"/>
      <c r="E552" s="78"/>
      <c r="F552" s="78"/>
      <c r="G552" s="78"/>
      <c r="H552" s="75"/>
      <c r="I552" s="79"/>
      <c r="J552" s="79"/>
      <c r="K552" s="79"/>
      <c r="L552" s="75"/>
      <c r="M552" s="79"/>
      <c r="N552" s="79"/>
      <c r="O552" s="79"/>
      <c r="R552" s="79"/>
      <c r="S552" s="80"/>
      <c r="V552" s="81"/>
      <c r="W552" s="80"/>
    </row>
    <row r="553" spans="1:23" x14ac:dyDescent="0.25">
      <c r="A553" s="76"/>
      <c r="B553" s="77"/>
      <c r="C553" s="80"/>
      <c r="D553" s="80"/>
      <c r="E553" s="78"/>
      <c r="F553" s="78"/>
      <c r="G553" s="78"/>
      <c r="H553" s="75"/>
      <c r="I553" s="79"/>
      <c r="J553" s="79"/>
      <c r="K553" s="79"/>
      <c r="L553" s="75"/>
      <c r="M553" s="79"/>
      <c r="N553" s="79"/>
      <c r="O553" s="79"/>
      <c r="R553" s="79"/>
      <c r="S553" s="80"/>
      <c r="V553" s="81"/>
      <c r="W553" s="80"/>
    </row>
    <row r="554" spans="1:23" x14ac:dyDescent="0.25">
      <c r="A554" s="76"/>
      <c r="B554" s="77"/>
      <c r="C554" s="80"/>
      <c r="D554" s="80"/>
      <c r="E554" s="78"/>
      <c r="F554" s="78"/>
      <c r="G554" s="78"/>
      <c r="H554" s="75"/>
      <c r="I554" s="79"/>
      <c r="J554" s="79"/>
      <c r="K554" s="79"/>
      <c r="L554" s="75"/>
      <c r="M554" s="79"/>
      <c r="N554" s="79"/>
      <c r="O554" s="79"/>
      <c r="R554" s="79"/>
      <c r="S554" s="80"/>
      <c r="V554" s="81"/>
      <c r="W554" s="80"/>
    </row>
    <row r="555" spans="1:23" x14ac:dyDescent="0.25">
      <c r="A555" s="76"/>
      <c r="B555" s="77"/>
      <c r="C555" s="80"/>
      <c r="D555" s="80"/>
      <c r="E555" s="78"/>
      <c r="F555" s="78"/>
      <c r="G555" s="78"/>
      <c r="H555" s="75"/>
      <c r="I555" s="79"/>
      <c r="J555" s="79"/>
      <c r="K555" s="79"/>
      <c r="L555" s="75"/>
      <c r="M555" s="79"/>
      <c r="N555" s="79"/>
      <c r="O555" s="79"/>
      <c r="R555" s="79"/>
      <c r="S555" s="80"/>
      <c r="V555" s="81"/>
      <c r="W555" s="80"/>
    </row>
    <row r="556" spans="1:23" x14ac:dyDescent="0.25">
      <c r="A556" s="76"/>
      <c r="B556" s="77"/>
      <c r="C556" s="80"/>
      <c r="D556" s="80"/>
      <c r="E556" s="78"/>
      <c r="F556" s="78"/>
      <c r="G556" s="78"/>
      <c r="H556" s="75"/>
      <c r="I556" s="79"/>
      <c r="J556" s="79"/>
      <c r="K556" s="79"/>
      <c r="L556" s="75"/>
      <c r="M556" s="79"/>
      <c r="N556" s="79"/>
      <c r="O556" s="79"/>
      <c r="R556" s="79"/>
      <c r="S556" s="80"/>
      <c r="V556" s="81"/>
      <c r="W556" s="80"/>
    </row>
    <row r="557" spans="1:23" x14ac:dyDescent="0.25">
      <c r="A557" s="76"/>
      <c r="B557" s="77"/>
      <c r="C557" s="80"/>
      <c r="D557" s="80"/>
      <c r="E557" s="78"/>
      <c r="F557" s="78"/>
      <c r="G557" s="78"/>
      <c r="H557" s="75"/>
      <c r="I557" s="79"/>
      <c r="J557" s="79"/>
      <c r="K557" s="79"/>
      <c r="L557" s="75"/>
      <c r="M557" s="79"/>
      <c r="N557" s="79"/>
      <c r="O557" s="79"/>
      <c r="R557" s="79"/>
      <c r="S557" s="80"/>
      <c r="V557" s="81"/>
      <c r="W557" s="80"/>
    </row>
    <row r="558" spans="1:23" x14ac:dyDescent="0.25">
      <c r="A558" s="76"/>
      <c r="B558" s="77"/>
      <c r="C558" s="80"/>
      <c r="D558" s="80"/>
      <c r="E558" s="78"/>
      <c r="F558" s="78"/>
      <c r="G558" s="78"/>
      <c r="H558" s="75"/>
      <c r="I558" s="79"/>
      <c r="J558" s="79"/>
      <c r="K558" s="79"/>
      <c r="L558" s="75"/>
      <c r="M558" s="79"/>
      <c r="N558" s="79"/>
      <c r="O558" s="79"/>
      <c r="R558" s="79"/>
      <c r="S558" s="80"/>
      <c r="V558" s="81"/>
      <c r="W558" s="80"/>
    </row>
    <row r="559" spans="1:23" x14ac:dyDescent="0.25">
      <c r="A559" s="76"/>
      <c r="B559" s="77"/>
      <c r="C559" s="80"/>
      <c r="D559" s="80"/>
      <c r="E559" s="78"/>
      <c r="F559" s="78"/>
      <c r="G559" s="78"/>
      <c r="H559" s="75"/>
      <c r="I559" s="79"/>
      <c r="J559" s="79"/>
      <c r="K559" s="79"/>
      <c r="L559" s="75"/>
      <c r="M559" s="79"/>
      <c r="N559" s="79"/>
      <c r="O559" s="79"/>
      <c r="R559" s="79"/>
      <c r="S559" s="80"/>
      <c r="V559" s="81"/>
      <c r="W559" s="80"/>
    </row>
    <row r="560" spans="1:23" x14ac:dyDescent="0.25">
      <c r="A560" s="76"/>
      <c r="B560" s="77"/>
      <c r="C560" s="80"/>
      <c r="D560" s="80"/>
      <c r="E560" s="78"/>
      <c r="F560" s="78"/>
      <c r="G560" s="78"/>
      <c r="H560" s="75"/>
      <c r="I560" s="79"/>
      <c r="J560" s="79"/>
      <c r="K560" s="79"/>
      <c r="L560" s="75"/>
      <c r="M560" s="79"/>
      <c r="N560" s="79"/>
      <c r="O560" s="79"/>
      <c r="R560" s="79"/>
      <c r="S560" s="80"/>
      <c r="V560" s="81"/>
      <c r="W560" s="80"/>
    </row>
    <row r="561" spans="1:23" x14ac:dyDescent="0.25">
      <c r="A561" s="76"/>
      <c r="B561" s="77"/>
      <c r="C561" s="80"/>
      <c r="D561" s="80"/>
      <c r="E561" s="78"/>
      <c r="F561" s="78"/>
      <c r="G561" s="78"/>
      <c r="H561" s="75"/>
      <c r="I561" s="79"/>
      <c r="J561" s="79"/>
      <c r="K561" s="79"/>
      <c r="L561" s="75"/>
      <c r="M561" s="79"/>
      <c r="N561" s="79"/>
      <c r="O561" s="79"/>
      <c r="R561" s="79"/>
      <c r="S561" s="80"/>
      <c r="V561" s="81"/>
      <c r="W561" s="80"/>
    </row>
    <row r="562" spans="1:23" x14ac:dyDescent="0.25">
      <c r="A562" s="76"/>
      <c r="B562" s="77"/>
      <c r="C562" s="80"/>
      <c r="D562" s="80"/>
      <c r="E562" s="78"/>
      <c r="F562" s="78"/>
      <c r="G562" s="78"/>
      <c r="H562" s="75"/>
      <c r="I562" s="79"/>
      <c r="J562" s="79"/>
      <c r="K562" s="79"/>
      <c r="L562" s="75"/>
      <c r="M562" s="79"/>
      <c r="N562" s="79"/>
      <c r="O562" s="79"/>
      <c r="R562" s="79"/>
      <c r="S562" s="80"/>
      <c r="V562" s="81"/>
      <c r="W562" s="80"/>
    </row>
    <row r="563" spans="1:23" x14ac:dyDescent="0.25">
      <c r="A563" s="76"/>
      <c r="B563" s="77"/>
      <c r="C563" s="80"/>
      <c r="D563" s="80"/>
      <c r="E563" s="78"/>
      <c r="F563" s="78"/>
      <c r="G563" s="78"/>
      <c r="H563" s="75"/>
      <c r="I563" s="79"/>
      <c r="J563" s="79"/>
      <c r="K563" s="79"/>
      <c r="L563" s="75"/>
      <c r="M563" s="79"/>
      <c r="N563" s="79"/>
      <c r="O563" s="79"/>
      <c r="R563" s="79"/>
      <c r="S563" s="80"/>
      <c r="V563" s="81"/>
      <c r="W563" s="80"/>
    </row>
    <row r="564" spans="1:23" x14ac:dyDescent="0.25">
      <c r="A564" s="76"/>
      <c r="B564" s="77"/>
      <c r="C564" s="80"/>
      <c r="D564" s="80"/>
      <c r="E564" s="78"/>
      <c r="F564" s="78"/>
      <c r="G564" s="78"/>
      <c r="H564" s="75"/>
      <c r="I564" s="79"/>
      <c r="J564" s="79"/>
      <c r="K564" s="79"/>
      <c r="L564" s="75"/>
      <c r="M564" s="79"/>
      <c r="N564" s="79"/>
      <c r="O564" s="79"/>
      <c r="R564" s="79"/>
      <c r="S564" s="80"/>
      <c r="V564" s="81"/>
      <c r="W564" s="80"/>
    </row>
    <row r="565" spans="1:23" x14ac:dyDescent="0.25">
      <c r="A565" s="76"/>
      <c r="B565" s="77"/>
      <c r="C565" s="80"/>
      <c r="D565" s="80"/>
      <c r="E565" s="78"/>
      <c r="F565" s="78"/>
      <c r="G565" s="78"/>
      <c r="H565" s="75"/>
      <c r="I565" s="79"/>
      <c r="J565" s="79"/>
      <c r="K565" s="79"/>
      <c r="L565" s="75"/>
      <c r="M565" s="79"/>
      <c r="N565" s="79"/>
      <c r="O565" s="79"/>
      <c r="R565" s="79"/>
      <c r="S565" s="80"/>
      <c r="V565" s="81"/>
      <c r="W565" s="80"/>
    </row>
    <row r="566" spans="1:23" x14ac:dyDescent="0.25">
      <c r="A566" s="76"/>
      <c r="B566" s="77"/>
      <c r="C566" s="80"/>
      <c r="D566" s="80"/>
      <c r="E566" s="78"/>
      <c r="F566" s="78"/>
      <c r="G566" s="78"/>
      <c r="H566" s="75"/>
      <c r="I566" s="79"/>
      <c r="J566" s="79"/>
      <c r="K566" s="79"/>
      <c r="L566" s="75"/>
      <c r="M566" s="79"/>
      <c r="N566" s="79"/>
      <c r="O566" s="79"/>
      <c r="R566" s="79"/>
      <c r="S566" s="80"/>
      <c r="V566" s="81"/>
      <c r="W566" s="80"/>
    </row>
    <row r="567" spans="1:23" x14ac:dyDescent="0.25">
      <c r="A567" s="76"/>
      <c r="B567" s="77"/>
      <c r="C567" s="80"/>
      <c r="D567" s="80"/>
      <c r="E567" s="78"/>
      <c r="F567" s="78"/>
      <c r="G567" s="78"/>
      <c r="H567" s="75"/>
      <c r="I567" s="79"/>
      <c r="J567" s="79"/>
      <c r="K567" s="79"/>
      <c r="L567" s="75"/>
      <c r="M567" s="79"/>
      <c r="N567" s="79"/>
      <c r="O567" s="79"/>
      <c r="R567" s="79"/>
      <c r="S567" s="80"/>
      <c r="V567" s="81"/>
      <c r="W567" s="80"/>
    </row>
    <row r="568" spans="1:23" x14ac:dyDescent="0.25">
      <c r="A568" s="76"/>
      <c r="B568" s="77"/>
      <c r="C568" s="80"/>
      <c r="D568" s="80"/>
      <c r="E568" s="78"/>
      <c r="F568" s="78"/>
      <c r="G568" s="78"/>
      <c r="H568" s="75"/>
      <c r="I568" s="79"/>
      <c r="J568" s="79"/>
      <c r="K568" s="79"/>
      <c r="L568" s="75"/>
      <c r="M568" s="79"/>
      <c r="N568" s="79"/>
      <c r="O568" s="79"/>
      <c r="R568" s="79"/>
      <c r="S568" s="80"/>
      <c r="V568" s="81"/>
      <c r="W568" s="80"/>
    </row>
    <row r="569" spans="1:23" x14ac:dyDescent="0.25">
      <c r="A569" s="76"/>
      <c r="B569" s="77"/>
      <c r="C569" s="80"/>
      <c r="D569" s="80"/>
      <c r="E569" s="78"/>
      <c r="F569" s="78"/>
      <c r="G569" s="78"/>
      <c r="H569" s="75"/>
      <c r="I569" s="79"/>
      <c r="J569" s="79"/>
      <c r="K569" s="79"/>
      <c r="L569" s="75"/>
      <c r="M569" s="79"/>
      <c r="N569" s="79"/>
      <c r="O569" s="79"/>
      <c r="R569" s="79"/>
      <c r="S569" s="80"/>
      <c r="V569" s="81"/>
      <c r="W569" s="80"/>
    </row>
    <row r="570" spans="1:23" x14ac:dyDescent="0.25">
      <c r="A570" s="76"/>
      <c r="B570" s="77"/>
      <c r="C570" s="80"/>
      <c r="D570" s="80"/>
      <c r="E570" s="78"/>
      <c r="F570" s="78"/>
      <c r="G570" s="78"/>
      <c r="H570" s="75"/>
      <c r="I570" s="79"/>
      <c r="J570" s="79"/>
      <c r="K570" s="79"/>
      <c r="L570" s="75"/>
      <c r="M570" s="79"/>
      <c r="N570" s="79"/>
      <c r="O570" s="79"/>
      <c r="R570" s="79"/>
      <c r="S570" s="80"/>
      <c r="V570" s="81"/>
      <c r="W570" s="80"/>
    </row>
    <row r="571" spans="1:23" x14ac:dyDescent="0.25">
      <c r="A571" s="76"/>
      <c r="B571" s="77"/>
      <c r="C571" s="80"/>
      <c r="D571" s="80"/>
      <c r="E571" s="78"/>
      <c r="F571" s="78"/>
      <c r="G571" s="78"/>
      <c r="H571" s="75"/>
      <c r="I571" s="79"/>
      <c r="J571" s="79"/>
      <c r="K571" s="79"/>
      <c r="L571" s="75"/>
      <c r="M571" s="79"/>
      <c r="N571" s="79"/>
      <c r="O571" s="79"/>
      <c r="R571" s="79"/>
      <c r="S571" s="80"/>
      <c r="V571" s="81"/>
      <c r="W571" s="80"/>
    </row>
    <row r="572" spans="1:23" x14ac:dyDescent="0.25">
      <c r="A572" s="76"/>
      <c r="B572" s="77"/>
      <c r="C572" s="80"/>
      <c r="D572" s="80"/>
      <c r="E572" s="78"/>
      <c r="F572" s="78"/>
      <c r="G572" s="78"/>
      <c r="H572" s="75"/>
      <c r="I572" s="79"/>
      <c r="J572" s="79"/>
      <c r="K572" s="79"/>
      <c r="L572" s="75"/>
      <c r="M572" s="79"/>
      <c r="N572" s="79"/>
      <c r="O572" s="79"/>
      <c r="R572" s="79"/>
      <c r="S572" s="80"/>
      <c r="V572" s="81"/>
      <c r="W572" s="80"/>
    </row>
    <row r="573" spans="1:23" x14ac:dyDescent="0.25">
      <c r="A573" s="76"/>
      <c r="B573" s="77"/>
      <c r="C573" s="80"/>
      <c r="D573" s="80"/>
      <c r="E573" s="78"/>
      <c r="F573" s="78"/>
      <c r="G573" s="78"/>
      <c r="H573" s="75"/>
      <c r="I573" s="79"/>
      <c r="J573" s="79"/>
      <c r="K573" s="79"/>
      <c r="L573" s="75"/>
      <c r="M573" s="79"/>
      <c r="N573" s="79"/>
      <c r="O573" s="79"/>
      <c r="R573" s="79"/>
      <c r="S573" s="80"/>
      <c r="V573" s="81"/>
      <c r="W573" s="80"/>
    </row>
    <row r="574" spans="1:23" x14ac:dyDescent="0.25">
      <c r="A574" s="76"/>
      <c r="B574" s="77"/>
      <c r="C574" s="80"/>
      <c r="D574" s="80"/>
      <c r="E574" s="78"/>
      <c r="F574" s="78"/>
      <c r="G574" s="78"/>
      <c r="H574" s="75"/>
      <c r="I574" s="79"/>
      <c r="J574" s="79"/>
      <c r="K574" s="79"/>
      <c r="L574" s="75"/>
      <c r="M574" s="79"/>
      <c r="N574" s="79"/>
      <c r="O574" s="79"/>
      <c r="R574" s="79"/>
      <c r="S574" s="80"/>
      <c r="V574" s="81"/>
      <c r="W574" s="80"/>
    </row>
    <row r="575" spans="1:23" x14ac:dyDescent="0.25">
      <c r="A575" s="76"/>
      <c r="B575" s="77"/>
      <c r="C575" s="80"/>
      <c r="D575" s="80"/>
      <c r="E575" s="78"/>
      <c r="F575" s="78"/>
      <c r="G575" s="78"/>
      <c r="H575" s="75"/>
      <c r="I575" s="79"/>
      <c r="J575" s="79"/>
      <c r="K575" s="79"/>
      <c r="L575" s="75"/>
      <c r="M575" s="79"/>
      <c r="N575" s="79"/>
      <c r="O575" s="79"/>
      <c r="R575" s="79"/>
      <c r="S575" s="80"/>
      <c r="V575" s="81"/>
      <c r="W575" s="80"/>
    </row>
    <row r="576" spans="1:23" x14ac:dyDescent="0.25">
      <c r="A576" s="76"/>
      <c r="B576" s="77"/>
      <c r="C576" s="80"/>
      <c r="D576" s="80"/>
      <c r="E576" s="78"/>
      <c r="F576" s="78"/>
      <c r="G576" s="78"/>
      <c r="H576" s="75"/>
      <c r="I576" s="79"/>
      <c r="J576" s="79"/>
      <c r="K576" s="79"/>
      <c r="L576" s="75"/>
      <c r="M576" s="79"/>
      <c r="N576" s="79"/>
      <c r="O576" s="79"/>
      <c r="R576" s="79"/>
      <c r="S576" s="80"/>
      <c r="V576" s="81"/>
      <c r="W576" s="80"/>
    </row>
    <row r="577" spans="1:23" x14ac:dyDescent="0.25">
      <c r="A577" s="76"/>
      <c r="B577" s="77"/>
      <c r="C577" s="80"/>
      <c r="D577" s="80"/>
      <c r="E577" s="78"/>
      <c r="F577" s="78"/>
      <c r="G577" s="78"/>
      <c r="H577" s="75"/>
      <c r="I577" s="79"/>
      <c r="J577" s="79"/>
      <c r="K577" s="79"/>
      <c r="L577" s="75"/>
      <c r="M577" s="79"/>
      <c r="N577" s="79"/>
      <c r="O577" s="79"/>
      <c r="R577" s="79"/>
      <c r="S577" s="80"/>
      <c r="V577" s="81"/>
      <c r="W577" s="80"/>
    </row>
    <row r="578" spans="1:23" x14ac:dyDescent="0.25">
      <c r="A578" s="76"/>
      <c r="B578" s="77"/>
      <c r="C578" s="80"/>
      <c r="D578" s="80"/>
      <c r="E578" s="78"/>
      <c r="F578" s="78"/>
      <c r="G578" s="78"/>
      <c r="H578" s="75"/>
      <c r="I578" s="79"/>
      <c r="J578" s="79"/>
      <c r="K578" s="79"/>
      <c r="L578" s="75"/>
      <c r="M578" s="79"/>
      <c r="N578" s="79"/>
      <c r="O578" s="79"/>
      <c r="R578" s="79"/>
      <c r="S578" s="80"/>
      <c r="V578" s="81"/>
      <c r="W578" s="80"/>
    </row>
    <row r="579" spans="1:23" x14ac:dyDescent="0.25">
      <c r="A579" s="76"/>
      <c r="B579" s="77"/>
      <c r="C579" s="80"/>
      <c r="D579" s="80"/>
      <c r="E579" s="78"/>
      <c r="F579" s="78"/>
      <c r="G579" s="78"/>
      <c r="H579" s="75"/>
      <c r="I579" s="79"/>
      <c r="J579" s="79"/>
      <c r="K579" s="79"/>
      <c r="L579" s="75"/>
      <c r="M579" s="79"/>
      <c r="N579" s="79"/>
      <c r="O579" s="79"/>
      <c r="R579" s="79"/>
      <c r="S579" s="80"/>
      <c r="V579" s="81"/>
      <c r="W579" s="80"/>
    </row>
    <row r="580" spans="1:23" x14ac:dyDescent="0.25">
      <c r="A580" s="76"/>
      <c r="B580" s="77"/>
      <c r="C580" s="80"/>
      <c r="D580" s="80"/>
      <c r="E580" s="78"/>
      <c r="F580" s="78"/>
      <c r="G580" s="78"/>
      <c r="H580" s="75"/>
      <c r="I580" s="79"/>
      <c r="J580" s="79"/>
      <c r="K580" s="79"/>
      <c r="L580" s="75"/>
      <c r="M580" s="79"/>
      <c r="N580" s="79"/>
      <c r="O580" s="79"/>
      <c r="R580" s="79"/>
      <c r="S580" s="80"/>
      <c r="V580" s="81"/>
      <c r="W580" s="80"/>
    </row>
    <row r="581" spans="1:23" x14ac:dyDescent="0.25">
      <c r="A581" s="76"/>
      <c r="B581" s="77"/>
      <c r="C581" s="80"/>
      <c r="D581" s="80"/>
      <c r="E581" s="78"/>
      <c r="F581" s="78"/>
      <c r="G581" s="78"/>
      <c r="H581" s="75"/>
      <c r="I581" s="79"/>
      <c r="J581" s="79"/>
      <c r="K581" s="79"/>
      <c r="L581" s="75"/>
      <c r="M581" s="79"/>
      <c r="N581" s="79"/>
      <c r="O581" s="79"/>
      <c r="R581" s="79"/>
      <c r="S581" s="80"/>
      <c r="V581" s="81"/>
      <c r="W581" s="80"/>
    </row>
    <row r="582" spans="1:23" x14ac:dyDescent="0.25">
      <c r="A582" s="76"/>
      <c r="B582" s="77"/>
      <c r="C582" s="80"/>
      <c r="D582" s="80"/>
      <c r="E582" s="78"/>
      <c r="F582" s="78"/>
      <c r="G582" s="78"/>
      <c r="H582" s="75"/>
      <c r="I582" s="79"/>
      <c r="J582" s="79"/>
      <c r="K582" s="79"/>
      <c r="L582" s="75"/>
      <c r="M582" s="79"/>
      <c r="N582" s="79"/>
      <c r="O582" s="79"/>
      <c r="R582" s="79"/>
      <c r="S582" s="80"/>
      <c r="V582" s="81"/>
      <c r="W582" s="80"/>
    </row>
    <row r="583" spans="1:23" x14ac:dyDescent="0.25">
      <c r="A583" s="76"/>
      <c r="B583" s="77"/>
      <c r="C583" s="80"/>
      <c r="D583" s="80"/>
      <c r="E583" s="78"/>
      <c r="F583" s="78"/>
      <c r="G583" s="78"/>
      <c r="H583" s="75"/>
      <c r="I583" s="79"/>
      <c r="J583" s="79"/>
      <c r="K583" s="79"/>
      <c r="L583" s="75"/>
      <c r="M583" s="79"/>
      <c r="N583" s="79"/>
      <c r="O583" s="79"/>
      <c r="R583" s="79"/>
      <c r="S583" s="80"/>
      <c r="V583" s="81"/>
      <c r="W583" s="80"/>
    </row>
    <row r="584" spans="1:23" x14ac:dyDescent="0.25">
      <c r="A584" s="76"/>
      <c r="B584" s="77"/>
      <c r="C584" s="80"/>
      <c r="D584" s="80"/>
      <c r="E584" s="78"/>
      <c r="F584" s="78"/>
      <c r="G584" s="78"/>
      <c r="H584" s="75"/>
      <c r="I584" s="79"/>
      <c r="J584" s="79"/>
      <c r="K584" s="79"/>
      <c r="L584" s="75"/>
      <c r="M584" s="79"/>
      <c r="N584" s="79"/>
      <c r="O584" s="79"/>
      <c r="R584" s="79"/>
      <c r="S584" s="80"/>
      <c r="V584" s="81"/>
      <c r="W584" s="80"/>
    </row>
    <row r="585" spans="1:23" x14ac:dyDescent="0.25">
      <c r="A585" s="76"/>
      <c r="B585" s="77"/>
      <c r="C585" s="80"/>
      <c r="D585" s="80"/>
      <c r="E585" s="78"/>
      <c r="F585" s="78"/>
      <c r="G585" s="78"/>
      <c r="H585" s="75"/>
      <c r="I585" s="79"/>
      <c r="J585" s="79"/>
      <c r="K585" s="79"/>
      <c r="L585" s="75"/>
      <c r="M585" s="79"/>
      <c r="N585" s="79"/>
      <c r="O585" s="79"/>
      <c r="R585" s="79"/>
      <c r="S585" s="80"/>
      <c r="V585" s="81"/>
      <c r="W585" s="80"/>
    </row>
    <row r="586" spans="1:23" x14ac:dyDescent="0.25">
      <c r="A586" s="76"/>
      <c r="B586" s="77"/>
      <c r="C586" s="80"/>
      <c r="D586" s="80"/>
      <c r="E586" s="78"/>
      <c r="F586" s="78"/>
      <c r="G586" s="78"/>
      <c r="H586" s="75"/>
      <c r="I586" s="79"/>
      <c r="J586" s="79"/>
      <c r="K586" s="79"/>
      <c r="L586" s="75"/>
      <c r="M586" s="79"/>
      <c r="N586" s="79"/>
      <c r="O586" s="79"/>
      <c r="R586" s="79"/>
      <c r="S586" s="80"/>
      <c r="V586" s="81"/>
      <c r="W586" s="80"/>
    </row>
    <row r="587" spans="1:23" x14ac:dyDescent="0.25">
      <c r="A587" s="76"/>
      <c r="B587" s="77"/>
      <c r="C587" s="80"/>
      <c r="D587" s="80"/>
      <c r="E587" s="78"/>
      <c r="F587" s="78"/>
      <c r="G587" s="78"/>
      <c r="H587" s="75"/>
      <c r="I587" s="79"/>
      <c r="J587" s="79"/>
      <c r="K587" s="79"/>
      <c r="L587" s="75"/>
      <c r="M587" s="79"/>
      <c r="N587" s="79"/>
      <c r="O587" s="79"/>
      <c r="R587" s="79"/>
      <c r="S587" s="80"/>
      <c r="V587" s="81"/>
      <c r="W587" s="80"/>
    </row>
    <row r="588" spans="1:23" x14ac:dyDescent="0.25">
      <c r="A588" s="76"/>
      <c r="B588" s="77"/>
      <c r="C588" s="80"/>
      <c r="D588" s="80"/>
      <c r="E588" s="78"/>
      <c r="F588" s="78"/>
      <c r="G588" s="78"/>
      <c r="H588" s="75"/>
      <c r="I588" s="79"/>
      <c r="J588" s="79"/>
      <c r="K588" s="79"/>
      <c r="L588" s="75"/>
      <c r="M588" s="79"/>
      <c r="N588" s="79"/>
      <c r="O588" s="79"/>
      <c r="R588" s="79"/>
      <c r="S588" s="80"/>
      <c r="V588" s="81"/>
      <c r="W588" s="80"/>
    </row>
    <row r="589" spans="1:23" x14ac:dyDescent="0.25">
      <c r="A589" s="76"/>
      <c r="B589" s="77"/>
      <c r="C589" s="80"/>
      <c r="D589" s="80"/>
      <c r="E589" s="78"/>
      <c r="F589" s="78"/>
      <c r="G589" s="78"/>
      <c r="H589" s="75"/>
      <c r="I589" s="79"/>
      <c r="J589" s="79"/>
      <c r="K589" s="79"/>
      <c r="L589" s="75"/>
      <c r="M589" s="79"/>
      <c r="N589" s="79"/>
      <c r="O589" s="79"/>
      <c r="R589" s="79"/>
      <c r="S589" s="80"/>
      <c r="V589" s="81"/>
      <c r="W589" s="80"/>
    </row>
    <row r="590" spans="1:23" x14ac:dyDescent="0.25">
      <c r="A590" s="76"/>
      <c r="B590" s="77"/>
      <c r="C590" s="80"/>
      <c r="D590" s="80"/>
      <c r="E590" s="78"/>
      <c r="F590" s="78"/>
      <c r="G590" s="78"/>
      <c r="H590" s="75"/>
      <c r="I590" s="79"/>
      <c r="J590" s="79"/>
      <c r="K590" s="79"/>
      <c r="L590" s="75"/>
      <c r="M590" s="79"/>
      <c r="N590" s="79"/>
      <c r="O590" s="79"/>
      <c r="R590" s="79"/>
      <c r="S590" s="80"/>
      <c r="V590" s="81"/>
      <c r="W590" s="80"/>
    </row>
    <row r="591" spans="1:23" x14ac:dyDescent="0.25">
      <c r="A591" s="76"/>
      <c r="B591" s="77"/>
      <c r="C591" s="80"/>
      <c r="D591" s="80"/>
      <c r="E591" s="78"/>
      <c r="F591" s="78"/>
      <c r="G591" s="78"/>
      <c r="H591" s="75"/>
      <c r="I591" s="79"/>
      <c r="J591" s="79"/>
      <c r="K591" s="79"/>
      <c r="L591" s="75"/>
      <c r="M591" s="79"/>
      <c r="N591" s="79"/>
      <c r="O591" s="79"/>
      <c r="R591" s="79"/>
      <c r="S591" s="80"/>
      <c r="V591" s="81"/>
      <c r="W591" s="80"/>
    </row>
    <row r="592" spans="1:23" x14ac:dyDescent="0.25">
      <c r="A592" s="76"/>
      <c r="B592" s="77"/>
      <c r="C592" s="80"/>
      <c r="D592" s="80"/>
      <c r="E592" s="78"/>
      <c r="F592" s="78"/>
      <c r="G592" s="78"/>
      <c r="H592" s="75"/>
      <c r="I592" s="79"/>
      <c r="J592" s="79"/>
      <c r="K592" s="79"/>
      <c r="L592" s="75"/>
      <c r="M592" s="79"/>
      <c r="N592" s="79"/>
      <c r="O592" s="79"/>
      <c r="R592" s="79"/>
      <c r="S592" s="80"/>
      <c r="V592" s="81"/>
      <c r="W592" s="80"/>
    </row>
    <row r="593" spans="1:23" x14ac:dyDescent="0.25">
      <c r="A593" s="76"/>
      <c r="B593" s="77"/>
      <c r="C593" s="80"/>
      <c r="D593" s="80"/>
      <c r="E593" s="78"/>
      <c r="F593" s="78"/>
      <c r="G593" s="78"/>
      <c r="H593" s="75"/>
      <c r="I593" s="79"/>
      <c r="J593" s="79"/>
      <c r="K593" s="79"/>
      <c r="L593" s="75"/>
      <c r="M593" s="79"/>
      <c r="N593" s="79"/>
      <c r="O593" s="79"/>
      <c r="R593" s="79"/>
      <c r="S593" s="80"/>
      <c r="V593" s="81"/>
      <c r="W593" s="80"/>
    </row>
    <row r="594" spans="1:23" x14ac:dyDescent="0.25">
      <c r="A594" s="76"/>
      <c r="B594" s="77"/>
      <c r="C594" s="80"/>
      <c r="D594" s="80"/>
      <c r="E594" s="78"/>
      <c r="F594" s="78"/>
      <c r="G594" s="78"/>
      <c r="H594" s="75"/>
      <c r="I594" s="79"/>
      <c r="J594" s="79"/>
      <c r="K594" s="79"/>
      <c r="L594" s="75"/>
      <c r="M594" s="79"/>
      <c r="N594" s="79"/>
      <c r="O594" s="79"/>
      <c r="R594" s="79"/>
      <c r="S594" s="80"/>
      <c r="V594" s="81"/>
      <c r="W594" s="80"/>
    </row>
    <row r="595" spans="1:23" x14ac:dyDescent="0.25">
      <c r="A595" s="76"/>
      <c r="B595" s="77"/>
      <c r="C595" s="80"/>
      <c r="D595" s="80"/>
      <c r="E595" s="78"/>
      <c r="F595" s="78"/>
      <c r="G595" s="78"/>
      <c r="H595" s="75"/>
      <c r="I595" s="79"/>
      <c r="J595" s="79"/>
      <c r="K595" s="79"/>
      <c r="L595" s="75"/>
      <c r="M595" s="79"/>
      <c r="N595" s="79"/>
      <c r="O595" s="79"/>
      <c r="R595" s="79"/>
      <c r="S595" s="80"/>
      <c r="V595" s="81"/>
      <c r="W595" s="80"/>
    </row>
    <row r="596" spans="1:23" x14ac:dyDescent="0.25">
      <c r="A596" s="76"/>
      <c r="B596" s="77"/>
      <c r="C596" s="80"/>
      <c r="D596" s="80"/>
      <c r="E596" s="78"/>
      <c r="F596" s="78"/>
      <c r="G596" s="78"/>
      <c r="H596" s="75"/>
      <c r="I596" s="79"/>
      <c r="J596" s="79"/>
      <c r="K596" s="79"/>
      <c r="L596" s="75"/>
      <c r="M596" s="79"/>
      <c r="N596" s="79"/>
      <c r="O596" s="79"/>
      <c r="R596" s="79"/>
      <c r="S596" s="80"/>
      <c r="V596" s="81"/>
      <c r="W596" s="80"/>
    </row>
    <row r="597" spans="1:23" x14ac:dyDescent="0.25">
      <c r="A597" s="76"/>
      <c r="B597" s="77"/>
      <c r="C597" s="80"/>
      <c r="D597" s="80"/>
      <c r="E597" s="78"/>
      <c r="F597" s="78"/>
      <c r="G597" s="78"/>
      <c r="H597" s="75"/>
      <c r="I597" s="79"/>
      <c r="J597" s="79"/>
      <c r="K597" s="79"/>
      <c r="L597" s="75"/>
      <c r="M597" s="79"/>
      <c r="N597" s="79"/>
      <c r="O597" s="79"/>
      <c r="R597" s="79"/>
      <c r="S597" s="80"/>
      <c r="V597" s="81"/>
      <c r="W597" s="80"/>
    </row>
    <row r="598" spans="1:23" x14ac:dyDescent="0.25">
      <c r="A598" s="76"/>
      <c r="B598" s="77"/>
      <c r="C598" s="80"/>
      <c r="D598" s="80"/>
      <c r="E598" s="78"/>
      <c r="F598" s="78"/>
      <c r="G598" s="78"/>
      <c r="H598" s="75"/>
      <c r="I598" s="79"/>
      <c r="J598" s="79"/>
      <c r="K598" s="79"/>
      <c r="L598" s="75"/>
      <c r="M598" s="79"/>
      <c r="N598" s="79"/>
      <c r="O598" s="79"/>
      <c r="R598" s="79"/>
      <c r="S598" s="80"/>
      <c r="V598" s="81"/>
      <c r="W598" s="80"/>
    </row>
    <row r="599" spans="1:23" x14ac:dyDescent="0.25">
      <c r="A599" s="76"/>
      <c r="B599" s="77"/>
      <c r="C599" s="80"/>
      <c r="D599" s="80"/>
      <c r="E599" s="78"/>
      <c r="F599" s="78"/>
      <c r="G599" s="78"/>
      <c r="H599" s="75"/>
      <c r="I599" s="79"/>
      <c r="J599" s="79"/>
      <c r="K599" s="79"/>
      <c r="L599" s="75"/>
      <c r="M599" s="79"/>
      <c r="N599" s="79"/>
      <c r="O599" s="79"/>
      <c r="R599" s="79"/>
      <c r="S599" s="80"/>
      <c r="V599" s="81"/>
      <c r="W599" s="80"/>
    </row>
    <row r="600" spans="1:23" x14ac:dyDescent="0.25">
      <c r="A600" s="76"/>
      <c r="B600" s="77"/>
      <c r="C600" s="80"/>
      <c r="D600" s="80"/>
      <c r="E600" s="78"/>
      <c r="F600" s="78"/>
      <c r="G600" s="78"/>
      <c r="H600" s="75"/>
      <c r="I600" s="79"/>
      <c r="J600" s="79"/>
      <c r="K600" s="79"/>
      <c r="L600" s="75"/>
      <c r="M600" s="79"/>
      <c r="N600" s="79"/>
      <c r="O600" s="79"/>
      <c r="R600" s="79"/>
      <c r="S600" s="80"/>
      <c r="V600" s="81"/>
      <c r="W600" s="80"/>
    </row>
    <row r="601" spans="1:23" x14ac:dyDescent="0.25">
      <c r="A601" s="76"/>
      <c r="B601" s="77"/>
      <c r="C601" s="80"/>
      <c r="D601" s="80"/>
      <c r="E601" s="78"/>
      <c r="F601" s="78"/>
      <c r="G601" s="78"/>
      <c r="H601" s="75"/>
      <c r="I601" s="79"/>
      <c r="J601" s="79"/>
      <c r="K601" s="79"/>
      <c r="L601" s="75"/>
      <c r="M601" s="79"/>
      <c r="N601" s="79"/>
      <c r="O601" s="79"/>
      <c r="R601" s="79"/>
      <c r="S601" s="80"/>
      <c r="V601" s="81"/>
      <c r="W601" s="80"/>
    </row>
    <row r="602" spans="1:23" x14ac:dyDescent="0.25">
      <c r="A602" s="76"/>
      <c r="B602" s="77"/>
      <c r="C602" s="80"/>
      <c r="D602" s="80"/>
      <c r="E602" s="78"/>
      <c r="F602" s="78"/>
      <c r="G602" s="78"/>
      <c r="H602" s="75"/>
      <c r="I602" s="79"/>
      <c r="J602" s="79"/>
      <c r="K602" s="79"/>
      <c r="L602" s="75"/>
      <c r="M602" s="79"/>
      <c r="N602" s="79"/>
      <c r="O602" s="79"/>
      <c r="R602" s="79"/>
      <c r="S602" s="80"/>
      <c r="V602" s="81"/>
      <c r="W602" s="80"/>
    </row>
    <row r="603" spans="1:23" x14ac:dyDescent="0.25">
      <c r="A603" s="76"/>
      <c r="B603" s="77"/>
      <c r="C603" s="80"/>
      <c r="D603" s="80"/>
      <c r="E603" s="78"/>
      <c r="F603" s="78"/>
      <c r="G603" s="78"/>
      <c r="H603" s="75"/>
      <c r="I603" s="79"/>
      <c r="J603" s="79"/>
      <c r="K603" s="79"/>
      <c r="L603" s="75"/>
      <c r="M603" s="79"/>
      <c r="N603" s="79"/>
      <c r="O603" s="79"/>
      <c r="R603" s="79"/>
      <c r="S603" s="80"/>
      <c r="V603" s="81"/>
      <c r="W603" s="80"/>
    </row>
    <row r="604" spans="1:23" x14ac:dyDescent="0.25">
      <c r="A604" s="76"/>
      <c r="B604" s="77"/>
      <c r="C604" s="80"/>
      <c r="D604" s="80"/>
      <c r="E604" s="78"/>
      <c r="F604" s="78"/>
      <c r="G604" s="78"/>
      <c r="H604" s="75"/>
      <c r="I604" s="79"/>
      <c r="J604" s="79"/>
      <c r="K604" s="79"/>
      <c r="L604" s="75"/>
      <c r="M604" s="79"/>
      <c r="N604" s="79"/>
      <c r="O604" s="79"/>
      <c r="R604" s="79"/>
      <c r="S604" s="80"/>
      <c r="V604" s="81"/>
      <c r="W604" s="80"/>
    </row>
    <row r="605" spans="1:23" x14ac:dyDescent="0.25">
      <c r="A605" s="76"/>
      <c r="B605" s="77"/>
      <c r="C605" s="80"/>
      <c r="D605" s="80"/>
      <c r="E605" s="78"/>
      <c r="F605" s="78"/>
      <c r="G605" s="78"/>
      <c r="H605" s="75"/>
      <c r="I605" s="79"/>
      <c r="J605" s="79"/>
      <c r="K605" s="79"/>
      <c r="L605" s="75"/>
      <c r="M605" s="79"/>
      <c r="N605" s="79"/>
      <c r="O605" s="79"/>
      <c r="R605" s="79"/>
      <c r="S605" s="80"/>
      <c r="V605" s="81"/>
      <c r="W605" s="80"/>
    </row>
    <row r="606" spans="1:23" x14ac:dyDescent="0.25">
      <c r="A606" s="76"/>
      <c r="B606" s="77"/>
      <c r="C606" s="80"/>
      <c r="D606" s="80"/>
      <c r="E606" s="78"/>
      <c r="F606" s="78"/>
      <c r="G606" s="78"/>
      <c r="H606" s="75"/>
      <c r="I606" s="79"/>
      <c r="J606" s="79"/>
      <c r="K606" s="79"/>
      <c r="L606" s="75"/>
      <c r="M606" s="79"/>
      <c r="N606" s="79"/>
      <c r="O606" s="79"/>
      <c r="R606" s="79"/>
      <c r="S606" s="80"/>
      <c r="V606" s="81"/>
      <c r="W606" s="80"/>
    </row>
    <row r="607" spans="1:23" x14ac:dyDescent="0.25">
      <c r="A607" s="76"/>
      <c r="B607" s="77"/>
      <c r="C607" s="80"/>
      <c r="D607" s="80"/>
      <c r="E607" s="78"/>
      <c r="F607" s="78"/>
      <c r="G607" s="78"/>
      <c r="H607" s="75"/>
      <c r="I607" s="79"/>
      <c r="J607" s="79"/>
      <c r="K607" s="79"/>
      <c r="L607" s="75"/>
      <c r="M607" s="79"/>
      <c r="N607" s="79"/>
      <c r="O607" s="79"/>
      <c r="R607" s="79"/>
      <c r="S607" s="80"/>
      <c r="V607" s="81"/>
      <c r="W607" s="80"/>
    </row>
    <row r="608" spans="1:23" x14ac:dyDescent="0.25">
      <c r="A608" s="76"/>
      <c r="B608" s="77"/>
      <c r="C608" s="80"/>
      <c r="D608" s="80"/>
      <c r="E608" s="78"/>
      <c r="F608" s="78"/>
      <c r="G608" s="78"/>
      <c r="H608" s="75"/>
      <c r="I608" s="79"/>
      <c r="J608" s="79"/>
      <c r="K608" s="79"/>
      <c r="L608" s="75"/>
      <c r="M608" s="79"/>
      <c r="N608" s="79"/>
      <c r="O608" s="79"/>
      <c r="R608" s="79"/>
      <c r="S608" s="80"/>
      <c r="V608" s="81"/>
      <c r="W608" s="80"/>
    </row>
    <row r="609" spans="1:23" x14ac:dyDescent="0.25">
      <c r="A609" s="76"/>
      <c r="B609" s="77"/>
      <c r="C609" s="80"/>
      <c r="D609" s="80"/>
      <c r="E609" s="78"/>
      <c r="F609" s="78"/>
      <c r="G609" s="78"/>
      <c r="H609" s="75"/>
      <c r="I609" s="79"/>
      <c r="J609" s="79"/>
      <c r="K609" s="79"/>
      <c r="L609" s="75"/>
      <c r="M609" s="79"/>
      <c r="N609" s="79"/>
      <c r="O609" s="79"/>
      <c r="R609" s="79"/>
      <c r="S609" s="80"/>
      <c r="V609" s="81"/>
      <c r="W609" s="80"/>
    </row>
    <row r="610" spans="1:23" x14ac:dyDescent="0.25">
      <c r="A610" s="76"/>
      <c r="B610" s="77"/>
      <c r="C610" s="80"/>
      <c r="D610" s="80"/>
      <c r="E610" s="78"/>
      <c r="F610" s="78"/>
      <c r="G610" s="78"/>
      <c r="H610" s="75"/>
      <c r="I610" s="79"/>
      <c r="J610" s="79"/>
      <c r="K610" s="79"/>
      <c r="L610" s="75"/>
      <c r="M610" s="79"/>
      <c r="N610" s="79"/>
      <c r="O610" s="79"/>
      <c r="R610" s="79"/>
      <c r="S610" s="80"/>
      <c r="V610" s="81"/>
      <c r="W610" s="80"/>
    </row>
    <row r="611" spans="1:23" x14ac:dyDescent="0.25">
      <c r="A611" s="76"/>
      <c r="B611" s="77"/>
      <c r="C611" s="80"/>
      <c r="D611" s="80"/>
      <c r="E611" s="78"/>
      <c r="F611" s="78"/>
      <c r="G611" s="78"/>
      <c r="H611" s="75"/>
      <c r="I611" s="79"/>
      <c r="J611" s="79"/>
      <c r="K611" s="79"/>
      <c r="L611" s="75"/>
      <c r="M611" s="79"/>
      <c r="N611" s="79"/>
      <c r="O611" s="79"/>
      <c r="R611" s="79"/>
      <c r="S611" s="80"/>
      <c r="V611" s="81"/>
      <c r="W611" s="80"/>
    </row>
    <row r="612" spans="1:23" x14ac:dyDescent="0.25">
      <c r="A612" s="76"/>
      <c r="B612" s="77"/>
      <c r="C612" s="80"/>
      <c r="D612" s="80"/>
      <c r="E612" s="78"/>
      <c r="F612" s="78"/>
      <c r="G612" s="78"/>
      <c r="H612" s="75"/>
      <c r="I612" s="79"/>
      <c r="J612" s="79"/>
      <c r="K612" s="79"/>
      <c r="L612" s="75"/>
      <c r="M612" s="79"/>
      <c r="N612" s="79"/>
      <c r="O612" s="79"/>
      <c r="R612" s="79"/>
      <c r="S612" s="80"/>
      <c r="V612" s="81"/>
      <c r="W612" s="80"/>
    </row>
    <row r="613" spans="1:23" x14ac:dyDescent="0.25">
      <c r="A613" s="76"/>
      <c r="B613" s="77"/>
      <c r="C613" s="80"/>
      <c r="D613" s="80"/>
      <c r="E613" s="78"/>
      <c r="F613" s="78"/>
      <c r="G613" s="78"/>
      <c r="H613" s="75"/>
      <c r="I613" s="79"/>
      <c r="J613" s="79"/>
      <c r="K613" s="79"/>
      <c r="L613" s="75"/>
      <c r="M613" s="79"/>
      <c r="N613" s="79"/>
      <c r="O613" s="79"/>
      <c r="R613" s="79"/>
      <c r="S613" s="80"/>
      <c r="V613" s="81"/>
      <c r="W613" s="80"/>
    </row>
    <row r="614" spans="1:23" x14ac:dyDescent="0.25">
      <c r="A614" s="76"/>
      <c r="B614" s="77"/>
      <c r="C614" s="80"/>
      <c r="D614" s="80"/>
      <c r="E614" s="78"/>
      <c r="F614" s="78"/>
      <c r="G614" s="78"/>
      <c r="H614" s="75"/>
      <c r="I614" s="79"/>
      <c r="J614" s="79"/>
      <c r="K614" s="79"/>
      <c r="L614" s="75"/>
      <c r="M614" s="79"/>
      <c r="N614" s="79"/>
      <c r="O614" s="79"/>
      <c r="R614" s="79"/>
      <c r="S614" s="80"/>
      <c r="V614" s="81"/>
      <c r="W614" s="80"/>
    </row>
    <row r="615" spans="1:23" x14ac:dyDescent="0.25">
      <c r="A615" s="76"/>
      <c r="B615" s="77"/>
      <c r="C615" s="80"/>
      <c r="D615" s="80"/>
      <c r="E615" s="78"/>
      <c r="F615" s="78"/>
      <c r="G615" s="78"/>
      <c r="H615" s="75"/>
      <c r="I615" s="79"/>
      <c r="J615" s="79"/>
      <c r="K615" s="79"/>
      <c r="L615" s="75"/>
      <c r="M615" s="79"/>
      <c r="N615" s="79"/>
      <c r="O615" s="79"/>
      <c r="R615" s="79"/>
      <c r="S615" s="80"/>
      <c r="V615" s="81"/>
      <c r="W615" s="80"/>
    </row>
    <row r="616" spans="1:23" x14ac:dyDescent="0.25">
      <c r="A616" s="76"/>
      <c r="B616" s="77"/>
      <c r="C616" s="80"/>
      <c r="D616" s="80"/>
      <c r="E616" s="78"/>
      <c r="F616" s="78"/>
      <c r="G616" s="78"/>
      <c r="H616" s="75"/>
      <c r="I616" s="79"/>
      <c r="J616" s="79"/>
      <c r="K616" s="79"/>
      <c r="L616" s="75"/>
      <c r="M616" s="79"/>
      <c r="N616" s="79"/>
      <c r="O616" s="79"/>
      <c r="R616" s="79"/>
      <c r="S616" s="80"/>
      <c r="V616" s="81"/>
      <c r="W616" s="80"/>
    </row>
    <row r="617" spans="1:23" x14ac:dyDescent="0.25">
      <c r="A617" s="76"/>
      <c r="B617" s="77"/>
      <c r="C617" s="80"/>
      <c r="D617" s="80"/>
      <c r="E617" s="78"/>
      <c r="F617" s="78"/>
      <c r="G617" s="78"/>
      <c r="H617" s="75"/>
      <c r="I617" s="79"/>
      <c r="J617" s="79"/>
      <c r="K617" s="79"/>
      <c r="L617" s="75"/>
      <c r="M617" s="79"/>
      <c r="N617" s="79"/>
      <c r="O617" s="79"/>
      <c r="R617" s="79"/>
      <c r="S617" s="80"/>
      <c r="V617" s="81"/>
      <c r="W617" s="80"/>
    </row>
    <row r="618" spans="1:23" x14ac:dyDescent="0.25">
      <c r="A618" s="76"/>
      <c r="B618" s="77"/>
      <c r="C618" s="80"/>
      <c r="D618" s="80"/>
      <c r="E618" s="78"/>
      <c r="F618" s="78"/>
      <c r="G618" s="78"/>
      <c r="H618" s="75"/>
      <c r="I618" s="79"/>
      <c r="J618" s="79"/>
      <c r="K618" s="79"/>
      <c r="L618" s="75"/>
      <c r="M618" s="79"/>
      <c r="N618" s="79"/>
      <c r="O618" s="79"/>
      <c r="R618" s="79"/>
      <c r="S618" s="80"/>
      <c r="V618" s="81"/>
      <c r="W618" s="80"/>
    </row>
    <row r="619" spans="1:23" x14ac:dyDescent="0.25">
      <c r="A619" s="76"/>
      <c r="B619" s="77"/>
      <c r="C619" s="80"/>
      <c r="D619" s="80"/>
      <c r="E619" s="78"/>
      <c r="F619" s="78"/>
      <c r="G619" s="78"/>
      <c r="H619" s="75"/>
      <c r="I619" s="79"/>
      <c r="J619" s="79"/>
      <c r="K619" s="79"/>
      <c r="L619" s="75"/>
      <c r="M619" s="79"/>
      <c r="N619" s="79"/>
      <c r="O619" s="79"/>
      <c r="R619" s="79"/>
      <c r="S619" s="80"/>
      <c r="V619" s="81"/>
      <c r="W619" s="80"/>
    </row>
    <row r="620" spans="1:23" x14ac:dyDescent="0.25">
      <c r="A620" s="76"/>
      <c r="B620" s="77"/>
      <c r="C620" s="80"/>
      <c r="D620" s="80"/>
      <c r="E620" s="78"/>
      <c r="F620" s="78"/>
      <c r="G620" s="78"/>
      <c r="H620" s="75"/>
      <c r="I620" s="79"/>
      <c r="J620" s="79"/>
      <c r="K620" s="79"/>
      <c r="L620" s="75"/>
      <c r="M620" s="79"/>
      <c r="N620" s="79"/>
      <c r="O620" s="79"/>
      <c r="R620" s="79"/>
      <c r="S620" s="80"/>
      <c r="V620" s="81"/>
      <c r="W620" s="80"/>
    </row>
    <row r="621" spans="1:23" x14ac:dyDescent="0.25">
      <c r="A621" s="76"/>
      <c r="B621" s="77"/>
      <c r="C621" s="80"/>
      <c r="D621" s="80"/>
      <c r="E621" s="78"/>
      <c r="F621" s="78"/>
      <c r="G621" s="78"/>
      <c r="H621" s="75"/>
      <c r="I621" s="79"/>
      <c r="J621" s="79"/>
      <c r="K621" s="79"/>
      <c r="L621" s="75"/>
      <c r="M621" s="79"/>
      <c r="N621" s="79"/>
      <c r="O621" s="79"/>
      <c r="R621" s="79"/>
      <c r="S621" s="80"/>
      <c r="V621" s="81"/>
      <c r="W621" s="80"/>
    </row>
    <row r="622" spans="1:23" x14ac:dyDescent="0.25">
      <c r="A622" s="76"/>
      <c r="B622" s="77"/>
      <c r="C622" s="80"/>
      <c r="D622" s="80"/>
      <c r="E622" s="78"/>
      <c r="F622" s="78"/>
      <c r="G622" s="78"/>
      <c r="H622" s="75"/>
      <c r="I622" s="79"/>
      <c r="J622" s="79"/>
      <c r="K622" s="79"/>
      <c r="L622" s="75"/>
      <c r="M622" s="79"/>
      <c r="N622" s="79"/>
      <c r="O622" s="79"/>
      <c r="R622" s="79"/>
      <c r="S622" s="80"/>
      <c r="V622" s="81"/>
      <c r="W622" s="80"/>
    </row>
    <row r="623" spans="1:23" x14ac:dyDescent="0.25">
      <c r="A623" s="76"/>
      <c r="B623" s="77"/>
      <c r="C623" s="80"/>
      <c r="D623" s="80"/>
      <c r="E623" s="78"/>
      <c r="F623" s="78"/>
      <c r="G623" s="78"/>
      <c r="H623" s="75"/>
      <c r="I623" s="79"/>
      <c r="J623" s="79"/>
      <c r="K623" s="79"/>
      <c r="L623" s="75"/>
      <c r="M623" s="79"/>
      <c r="N623" s="79"/>
      <c r="O623" s="79"/>
      <c r="R623" s="79"/>
      <c r="S623" s="80"/>
      <c r="V623" s="81"/>
      <c r="W623" s="80"/>
    </row>
    <row r="624" spans="1:23" x14ac:dyDescent="0.25">
      <c r="A624" s="76"/>
      <c r="B624" s="77"/>
      <c r="C624" s="80"/>
      <c r="D624" s="80"/>
      <c r="E624" s="78"/>
      <c r="F624" s="78"/>
      <c r="G624" s="78"/>
      <c r="H624" s="75"/>
      <c r="I624" s="79"/>
      <c r="J624" s="79"/>
      <c r="K624" s="79"/>
      <c r="L624" s="75"/>
      <c r="M624" s="79"/>
      <c r="N624" s="79"/>
      <c r="O624" s="79"/>
      <c r="R624" s="79"/>
      <c r="S624" s="80"/>
      <c r="V624" s="81"/>
      <c r="W624" s="80"/>
    </row>
    <row r="625" spans="1:23" x14ac:dyDescent="0.25">
      <c r="A625" s="76"/>
      <c r="B625" s="77"/>
      <c r="C625" s="80"/>
      <c r="D625" s="80"/>
      <c r="E625" s="78"/>
      <c r="F625" s="78"/>
      <c r="G625" s="78"/>
      <c r="H625" s="75"/>
      <c r="I625" s="79"/>
      <c r="J625" s="79"/>
      <c r="K625" s="79"/>
      <c r="L625" s="75"/>
      <c r="M625" s="79"/>
      <c r="N625" s="79"/>
      <c r="O625" s="79"/>
      <c r="R625" s="79"/>
      <c r="S625" s="80"/>
      <c r="V625" s="81"/>
      <c r="W625" s="80"/>
    </row>
    <row r="626" spans="1:23" x14ac:dyDescent="0.25">
      <c r="A626" s="76"/>
      <c r="B626" s="77"/>
      <c r="C626" s="80"/>
      <c r="D626" s="80"/>
      <c r="E626" s="78"/>
      <c r="F626" s="78"/>
      <c r="G626" s="78"/>
      <c r="H626" s="75"/>
      <c r="I626" s="79"/>
      <c r="J626" s="79"/>
      <c r="K626" s="79"/>
      <c r="L626" s="75"/>
      <c r="M626" s="79"/>
      <c r="N626" s="79"/>
      <c r="O626" s="79"/>
      <c r="R626" s="79"/>
      <c r="S626" s="80"/>
      <c r="V626" s="81"/>
      <c r="W626" s="80"/>
    </row>
    <row r="627" spans="1:23" x14ac:dyDescent="0.25">
      <c r="A627" s="76"/>
      <c r="B627" s="77"/>
      <c r="C627" s="80"/>
      <c r="D627" s="80"/>
      <c r="E627" s="78"/>
      <c r="F627" s="78"/>
      <c r="G627" s="78"/>
      <c r="H627" s="75"/>
      <c r="I627" s="79"/>
      <c r="J627" s="79"/>
      <c r="K627" s="79"/>
      <c r="L627" s="75"/>
      <c r="M627" s="79"/>
      <c r="N627" s="79"/>
      <c r="O627" s="79"/>
      <c r="R627" s="79"/>
      <c r="S627" s="80"/>
      <c r="V627" s="81"/>
      <c r="W627" s="80"/>
    </row>
    <row r="628" spans="1:23" x14ac:dyDescent="0.25">
      <c r="A628" s="76"/>
      <c r="B628" s="77"/>
      <c r="C628" s="80"/>
      <c r="D628" s="80"/>
      <c r="E628" s="78"/>
      <c r="F628" s="78"/>
      <c r="G628" s="78"/>
      <c r="H628" s="75"/>
      <c r="I628" s="79"/>
      <c r="J628" s="79"/>
      <c r="K628" s="79"/>
      <c r="L628" s="75"/>
      <c r="M628" s="79"/>
      <c r="N628" s="79"/>
      <c r="O628" s="79"/>
      <c r="R628" s="79"/>
      <c r="S628" s="80"/>
      <c r="V628" s="81"/>
      <c r="W628" s="80"/>
    </row>
    <row r="629" spans="1:23" x14ac:dyDescent="0.25">
      <c r="A629" s="76"/>
      <c r="B629" s="77"/>
      <c r="C629" s="80"/>
      <c r="D629" s="80"/>
      <c r="E629" s="78"/>
      <c r="F629" s="78"/>
      <c r="G629" s="78"/>
      <c r="H629" s="75"/>
      <c r="I629" s="79"/>
      <c r="J629" s="79"/>
      <c r="K629" s="79"/>
      <c r="L629" s="75"/>
      <c r="M629" s="79"/>
      <c r="N629" s="79"/>
      <c r="O629" s="79"/>
      <c r="R629" s="79"/>
      <c r="S629" s="80"/>
      <c r="V629" s="81"/>
      <c r="W629" s="80"/>
    </row>
    <row r="630" spans="1:23" x14ac:dyDescent="0.25">
      <c r="A630" s="76"/>
      <c r="B630" s="77"/>
      <c r="C630" s="80"/>
      <c r="D630" s="80"/>
      <c r="E630" s="78"/>
      <c r="F630" s="78"/>
      <c r="G630" s="78"/>
      <c r="H630" s="75"/>
      <c r="I630" s="79"/>
      <c r="J630" s="79"/>
      <c r="K630" s="79"/>
      <c r="L630" s="75"/>
      <c r="M630" s="79"/>
      <c r="N630" s="79"/>
      <c r="O630" s="79"/>
      <c r="R630" s="79"/>
      <c r="S630" s="80"/>
      <c r="V630" s="81"/>
      <c r="W630" s="80"/>
    </row>
    <row r="631" spans="1:23" x14ac:dyDescent="0.25">
      <c r="A631" s="76"/>
      <c r="B631" s="77"/>
      <c r="C631" s="80"/>
      <c r="D631" s="80"/>
      <c r="E631" s="78"/>
      <c r="F631" s="78"/>
      <c r="G631" s="78"/>
      <c r="H631" s="75"/>
      <c r="I631" s="79"/>
      <c r="J631" s="79"/>
      <c r="K631" s="79"/>
      <c r="L631" s="75"/>
      <c r="M631" s="79"/>
      <c r="N631" s="79"/>
      <c r="O631" s="79"/>
      <c r="R631" s="79"/>
      <c r="S631" s="80"/>
      <c r="V631" s="81"/>
      <c r="W631" s="80"/>
    </row>
    <row r="632" spans="1:23" x14ac:dyDescent="0.25">
      <c r="A632" s="76"/>
      <c r="B632" s="77"/>
      <c r="C632" s="80"/>
      <c r="D632" s="80"/>
      <c r="E632" s="78"/>
      <c r="F632" s="78"/>
      <c r="G632" s="78"/>
      <c r="H632" s="75"/>
      <c r="I632" s="79"/>
      <c r="J632" s="79"/>
      <c r="K632" s="79"/>
      <c r="L632" s="75"/>
      <c r="M632" s="79"/>
      <c r="N632" s="79"/>
      <c r="O632" s="79"/>
      <c r="R632" s="79"/>
      <c r="S632" s="80"/>
      <c r="V632" s="81"/>
      <c r="W632" s="80"/>
    </row>
    <row r="633" spans="1:23" x14ac:dyDescent="0.25">
      <c r="A633" s="76"/>
      <c r="B633" s="77"/>
      <c r="C633" s="80"/>
      <c r="D633" s="80"/>
      <c r="E633" s="78"/>
      <c r="F633" s="78"/>
      <c r="G633" s="78"/>
      <c r="H633" s="75"/>
      <c r="I633" s="79"/>
      <c r="J633" s="79"/>
      <c r="K633" s="79"/>
      <c r="L633" s="75"/>
      <c r="M633" s="79"/>
      <c r="N633" s="79"/>
      <c r="O633" s="79"/>
      <c r="R633" s="79"/>
      <c r="S633" s="80"/>
      <c r="V633" s="81"/>
      <c r="W633" s="80"/>
    </row>
    <row r="634" spans="1:23" x14ac:dyDescent="0.25">
      <c r="A634" s="76"/>
      <c r="B634" s="77"/>
      <c r="C634" s="80"/>
      <c r="D634" s="80"/>
      <c r="E634" s="78"/>
      <c r="F634" s="78"/>
      <c r="G634" s="78"/>
      <c r="H634" s="75"/>
      <c r="I634" s="79"/>
      <c r="J634" s="79"/>
      <c r="K634" s="79"/>
      <c r="L634" s="75"/>
      <c r="M634" s="79"/>
      <c r="N634" s="79"/>
      <c r="O634" s="79"/>
      <c r="R634" s="79"/>
      <c r="S634" s="80"/>
      <c r="V634" s="81"/>
      <c r="W634" s="80"/>
    </row>
    <row r="635" spans="1:23" x14ac:dyDescent="0.25">
      <c r="A635" s="76"/>
      <c r="B635" s="77"/>
      <c r="C635" s="80"/>
      <c r="D635" s="80"/>
      <c r="E635" s="78"/>
      <c r="F635" s="78"/>
      <c r="G635" s="78"/>
      <c r="H635" s="75"/>
      <c r="I635" s="79"/>
      <c r="J635" s="79"/>
      <c r="K635" s="79"/>
      <c r="L635" s="75"/>
      <c r="M635" s="79"/>
      <c r="N635" s="79"/>
      <c r="O635" s="79"/>
      <c r="R635" s="79"/>
      <c r="S635" s="80"/>
      <c r="V635" s="81"/>
      <c r="W635" s="80"/>
    </row>
    <row r="636" spans="1:23" x14ac:dyDescent="0.25">
      <c r="A636" s="76"/>
      <c r="B636" s="77"/>
      <c r="C636" s="80"/>
      <c r="D636" s="80"/>
      <c r="E636" s="78"/>
      <c r="F636" s="78"/>
      <c r="G636" s="78"/>
      <c r="H636" s="75"/>
      <c r="I636" s="79"/>
      <c r="J636" s="79"/>
      <c r="K636" s="79"/>
      <c r="L636" s="75"/>
      <c r="M636" s="79"/>
      <c r="N636" s="79"/>
      <c r="O636" s="79"/>
      <c r="R636" s="79"/>
      <c r="S636" s="80"/>
      <c r="V636" s="81"/>
      <c r="W636" s="80"/>
    </row>
    <row r="637" spans="1:23" x14ac:dyDescent="0.25">
      <c r="A637" s="76"/>
      <c r="B637" s="77"/>
      <c r="C637" s="80"/>
      <c r="D637" s="80"/>
      <c r="E637" s="78"/>
      <c r="F637" s="78"/>
      <c r="G637" s="78"/>
      <c r="H637" s="75"/>
      <c r="I637" s="79"/>
      <c r="J637" s="79"/>
      <c r="K637" s="79"/>
      <c r="L637" s="75"/>
      <c r="M637" s="79"/>
      <c r="N637" s="79"/>
      <c r="O637" s="79"/>
      <c r="R637" s="79"/>
      <c r="S637" s="80"/>
      <c r="V637" s="81"/>
      <c r="W637" s="80"/>
    </row>
    <row r="638" spans="1:23" x14ac:dyDescent="0.25">
      <c r="A638" s="76"/>
      <c r="B638" s="77"/>
      <c r="C638" s="80"/>
      <c r="D638" s="80"/>
      <c r="E638" s="78"/>
      <c r="F638" s="78"/>
      <c r="G638" s="78"/>
      <c r="H638" s="75"/>
      <c r="I638" s="79"/>
      <c r="J638" s="79"/>
      <c r="K638" s="79"/>
      <c r="L638" s="75"/>
      <c r="M638" s="79"/>
      <c r="N638" s="79"/>
      <c r="O638" s="79"/>
      <c r="R638" s="79"/>
      <c r="S638" s="80"/>
      <c r="V638" s="81"/>
      <c r="W638" s="80"/>
    </row>
    <row r="639" spans="1:23" x14ac:dyDescent="0.25">
      <c r="A639" s="76"/>
      <c r="B639" s="77"/>
      <c r="C639" s="80"/>
      <c r="D639" s="80"/>
      <c r="E639" s="78"/>
      <c r="F639" s="78"/>
      <c r="G639" s="78"/>
      <c r="H639" s="75"/>
      <c r="I639" s="79"/>
      <c r="J639" s="79"/>
      <c r="K639" s="79"/>
      <c r="L639" s="75"/>
      <c r="M639" s="79"/>
      <c r="N639" s="79"/>
      <c r="O639" s="79"/>
      <c r="R639" s="79"/>
      <c r="S639" s="80"/>
      <c r="V639" s="81"/>
      <c r="W639" s="80"/>
    </row>
    <row r="640" spans="1:23" x14ac:dyDescent="0.25">
      <c r="A640" s="76"/>
      <c r="B640" s="77"/>
      <c r="C640" s="80"/>
      <c r="D640" s="80"/>
      <c r="E640" s="78"/>
      <c r="F640" s="78"/>
      <c r="G640" s="78"/>
      <c r="H640" s="75"/>
      <c r="I640" s="79"/>
      <c r="J640" s="79"/>
      <c r="K640" s="79"/>
      <c r="L640" s="75"/>
      <c r="M640" s="79"/>
      <c r="N640" s="79"/>
      <c r="O640" s="79"/>
      <c r="R640" s="79"/>
      <c r="S640" s="80"/>
      <c r="V640" s="81"/>
      <c r="W640" s="80"/>
    </row>
    <row r="641" spans="1:23" x14ac:dyDescent="0.25">
      <c r="A641" s="76"/>
      <c r="B641" s="77"/>
      <c r="C641" s="80"/>
      <c r="D641" s="80"/>
      <c r="E641" s="78"/>
      <c r="F641" s="78"/>
      <c r="G641" s="78"/>
      <c r="H641" s="75"/>
      <c r="I641" s="79"/>
      <c r="J641" s="79"/>
      <c r="K641" s="79"/>
      <c r="L641" s="75"/>
      <c r="M641" s="79"/>
      <c r="N641" s="79"/>
      <c r="O641" s="79"/>
      <c r="R641" s="79"/>
      <c r="S641" s="80"/>
      <c r="V641" s="81"/>
      <c r="W641" s="80"/>
    </row>
    <row r="642" spans="1:23" x14ac:dyDescent="0.25">
      <c r="A642" s="76"/>
      <c r="B642" s="77"/>
      <c r="C642" s="80"/>
      <c r="D642" s="80"/>
      <c r="E642" s="78"/>
      <c r="F642" s="78"/>
      <c r="G642" s="78"/>
      <c r="H642" s="75"/>
      <c r="I642" s="79"/>
      <c r="J642" s="79"/>
      <c r="K642" s="79"/>
      <c r="L642" s="75"/>
      <c r="M642" s="79"/>
      <c r="N642" s="79"/>
      <c r="O642" s="79"/>
      <c r="R642" s="79"/>
      <c r="S642" s="80"/>
      <c r="V642" s="81"/>
      <c r="W642" s="80"/>
    </row>
    <row r="643" spans="1:23" x14ac:dyDescent="0.25">
      <c r="A643" s="76"/>
      <c r="B643" s="77"/>
      <c r="C643" s="80"/>
      <c r="D643" s="80"/>
      <c r="E643" s="78"/>
      <c r="F643" s="78"/>
      <c r="G643" s="78"/>
      <c r="H643" s="75"/>
      <c r="I643" s="79"/>
      <c r="J643" s="79"/>
      <c r="K643" s="79"/>
      <c r="L643" s="75"/>
      <c r="M643" s="79"/>
      <c r="N643" s="79"/>
      <c r="O643" s="79"/>
      <c r="R643" s="79"/>
      <c r="S643" s="80"/>
      <c r="V643" s="81"/>
      <c r="W643" s="80"/>
    </row>
    <row r="644" spans="1:23" x14ac:dyDescent="0.25">
      <c r="A644" s="76"/>
      <c r="B644" s="77"/>
      <c r="C644" s="80"/>
      <c r="D644" s="80"/>
      <c r="E644" s="78"/>
      <c r="F644" s="78"/>
      <c r="G644" s="78"/>
      <c r="H644" s="75"/>
      <c r="I644" s="79"/>
      <c r="J644" s="79"/>
      <c r="K644" s="79"/>
      <c r="L644" s="75"/>
      <c r="M644" s="79"/>
      <c r="N644" s="79"/>
      <c r="O644" s="79"/>
      <c r="R644" s="79"/>
      <c r="S644" s="80"/>
      <c r="V644" s="81"/>
      <c r="W644" s="80"/>
    </row>
    <row r="645" spans="1:23" x14ac:dyDescent="0.25">
      <c r="A645" s="76"/>
      <c r="B645" s="77"/>
      <c r="C645" s="80"/>
      <c r="D645" s="80"/>
      <c r="E645" s="78"/>
      <c r="F645" s="78"/>
      <c r="G645" s="78"/>
      <c r="H645" s="75"/>
      <c r="I645" s="79"/>
      <c r="J645" s="79"/>
      <c r="K645" s="79"/>
      <c r="L645" s="75"/>
      <c r="M645" s="79"/>
      <c r="N645" s="79"/>
      <c r="O645" s="79"/>
      <c r="R645" s="79"/>
      <c r="S645" s="80"/>
      <c r="V645" s="81"/>
      <c r="W645" s="80"/>
    </row>
    <row r="646" spans="1:23" x14ac:dyDescent="0.25">
      <c r="A646" s="76"/>
      <c r="B646" s="77"/>
      <c r="C646" s="80"/>
      <c r="D646" s="80"/>
      <c r="E646" s="78"/>
      <c r="F646" s="78"/>
      <c r="G646" s="78"/>
      <c r="H646" s="75"/>
      <c r="I646" s="79"/>
      <c r="J646" s="79"/>
      <c r="K646" s="79"/>
      <c r="L646" s="75"/>
      <c r="M646" s="79"/>
      <c r="N646" s="79"/>
      <c r="O646" s="79"/>
      <c r="R646" s="79"/>
      <c r="S646" s="80"/>
      <c r="V646" s="81"/>
      <c r="W646" s="80"/>
    </row>
    <row r="647" spans="1:23" x14ac:dyDescent="0.25">
      <c r="A647" s="76"/>
      <c r="B647" s="77"/>
      <c r="C647" s="80"/>
      <c r="D647" s="80"/>
      <c r="E647" s="78"/>
      <c r="F647" s="78"/>
      <c r="G647" s="78"/>
      <c r="H647" s="75"/>
      <c r="I647" s="79"/>
      <c r="J647" s="79"/>
      <c r="K647" s="79"/>
      <c r="L647" s="75"/>
      <c r="M647" s="79"/>
      <c r="N647" s="79"/>
      <c r="O647" s="79"/>
      <c r="R647" s="79"/>
      <c r="S647" s="80"/>
      <c r="V647" s="81"/>
      <c r="W647" s="80"/>
    </row>
    <row r="648" spans="1:23" x14ac:dyDescent="0.25">
      <c r="A648" s="76"/>
      <c r="B648" s="77"/>
      <c r="C648" s="80"/>
      <c r="D648" s="80"/>
      <c r="E648" s="78"/>
      <c r="F648" s="78"/>
      <c r="G648" s="78"/>
      <c r="H648" s="75"/>
      <c r="I648" s="79"/>
      <c r="J648" s="79"/>
      <c r="K648" s="79"/>
      <c r="L648" s="75"/>
      <c r="M648" s="79"/>
      <c r="N648" s="79"/>
      <c r="O648" s="79"/>
      <c r="R648" s="79"/>
      <c r="S648" s="80"/>
      <c r="V648" s="81"/>
      <c r="W648" s="80"/>
    </row>
    <row r="649" spans="1:23" x14ac:dyDescent="0.25">
      <c r="A649" s="76"/>
      <c r="B649" s="77"/>
      <c r="C649" s="80"/>
      <c r="D649" s="80"/>
      <c r="E649" s="78"/>
      <c r="F649" s="78"/>
      <c r="G649" s="78"/>
      <c r="H649" s="75"/>
      <c r="I649" s="79"/>
      <c r="J649" s="79"/>
      <c r="K649" s="79"/>
      <c r="L649" s="75"/>
      <c r="M649" s="79"/>
      <c r="N649" s="79"/>
      <c r="O649" s="79"/>
      <c r="R649" s="79"/>
      <c r="S649" s="80"/>
      <c r="V649" s="81"/>
      <c r="W649" s="80"/>
    </row>
    <row r="650" spans="1:23" x14ac:dyDescent="0.25">
      <c r="A650" s="76"/>
      <c r="B650" s="77"/>
      <c r="C650" s="80"/>
      <c r="D650" s="80"/>
      <c r="E650" s="78"/>
      <c r="F650" s="78"/>
      <c r="G650" s="78"/>
      <c r="H650" s="75"/>
      <c r="I650" s="79"/>
      <c r="J650" s="79"/>
      <c r="K650" s="79"/>
      <c r="L650" s="75"/>
      <c r="M650" s="79"/>
      <c r="N650" s="79"/>
      <c r="O650" s="79"/>
      <c r="R650" s="79"/>
      <c r="S650" s="80"/>
      <c r="V650" s="81"/>
      <c r="W650" s="80"/>
    </row>
    <row r="651" spans="1:23" x14ac:dyDescent="0.25">
      <c r="A651" s="76"/>
      <c r="B651" s="77"/>
      <c r="C651" s="80"/>
      <c r="D651" s="80"/>
      <c r="E651" s="78"/>
      <c r="F651" s="78"/>
      <c r="G651" s="78"/>
      <c r="H651" s="75"/>
      <c r="I651" s="79"/>
      <c r="J651" s="79"/>
      <c r="K651" s="79"/>
      <c r="L651" s="75"/>
      <c r="M651" s="79"/>
      <c r="N651" s="79"/>
      <c r="O651" s="79"/>
      <c r="R651" s="79"/>
      <c r="S651" s="80"/>
      <c r="V651" s="81"/>
      <c r="W651" s="80"/>
    </row>
    <row r="652" spans="1:23" x14ac:dyDescent="0.25">
      <c r="A652" s="76"/>
      <c r="B652" s="77"/>
      <c r="C652" s="80"/>
      <c r="D652" s="80"/>
      <c r="E652" s="78"/>
      <c r="F652" s="78"/>
      <c r="G652" s="78"/>
      <c r="H652" s="75"/>
      <c r="I652" s="79"/>
      <c r="J652" s="79"/>
      <c r="K652" s="79"/>
      <c r="L652" s="75"/>
      <c r="M652" s="79"/>
      <c r="N652" s="79"/>
      <c r="O652" s="79"/>
      <c r="R652" s="79"/>
      <c r="S652" s="80"/>
      <c r="V652" s="81"/>
      <c r="W652" s="80"/>
    </row>
    <row r="653" spans="1:23" x14ac:dyDescent="0.25">
      <c r="A653" s="76"/>
      <c r="B653" s="77"/>
      <c r="C653" s="80"/>
      <c r="D653" s="80"/>
      <c r="E653" s="78"/>
      <c r="F653" s="78"/>
      <c r="G653" s="78"/>
      <c r="H653" s="75"/>
      <c r="I653" s="79"/>
      <c r="J653" s="79"/>
      <c r="K653" s="79"/>
      <c r="L653" s="75"/>
      <c r="M653" s="79"/>
      <c r="N653" s="79"/>
      <c r="O653" s="79"/>
      <c r="R653" s="79"/>
      <c r="S653" s="80"/>
      <c r="V653" s="81"/>
      <c r="W653" s="80"/>
    </row>
    <row r="654" spans="1:23" x14ac:dyDescent="0.25">
      <c r="A654" s="76"/>
      <c r="B654" s="77"/>
      <c r="C654" s="80"/>
      <c r="D654" s="80"/>
      <c r="E654" s="78"/>
      <c r="F654" s="78"/>
      <c r="G654" s="78"/>
      <c r="H654" s="75"/>
      <c r="I654" s="79"/>
      <c r="J654" s="79"/>
      <c r="K654" s="79"/>
      <c r="L654" s="75"/>
      <c r="M654" s="79"/>
      <c r="N654" s="79"/>
      <c r="O654" s="79"/>
      <c r="R654" s="79"/>
      <c r="S654" s="80"/>
      <c r="V654" s="81"/>
      <c r="W654" s="80"/>
    </row>
    <row r="655" spans="1:23" x14ac:dyDescent="0.25">
      <c r="A655" s="76"/>
      <c r="B655" s="77"/>
      <c r="C655" s="80"/>
      <c r="D655" s="80"/>
      <c r="E655" s="78"/>
      <c r="F655" s="78"/>
      <c r="G655" s="78"/>
      <c r="H655" s="75"/>
      <c r="I655" s="79"/>
      <c r="J655" s="79"/>
      <c r="K655" s="79"/>
      <c r="L655" s="75"/>
      <c r="M655" s="79"/>
      <c r="N655" s="79"/>
      <c r="O655" s="79"/>
      <c r="R655" s="79"/>
      <c r="S655" s="80"/>
      <c r="V655" s="81"/>
      <c r="W655" s="80"/>
    </row>
    <row r="656" spans="1:23" x14ac:dyDescent="0.25">
      <c r="A656" s="76"/>
      <c r="B656" s="77"/>
      <c r="C656" s="80"/>
      <c r="D656" s="80"/>
      <c r="E656" s="78"/>
      <c r="F656" s="78"/>
      <c r="G656" s="78"/>
      <c r="H656" s="75"/>
      <c r="I656" s="79"/>
      <c r="J656" s="79"/>
      <c r="K656" s="79"/>
      <c r="L656" s="75"/>
      <c r="M656" s="79"/>
      <c r="N656" s="79"/>
      <c r="O656" s="79"/>
      <c r="R656" s="79"/>
      <c r="S656" s="80"/>
      <c r="V656" s="81"/>
      <c r="W656" s="80"/>
    </row>
    <row r="657" spans="1:23" x14ac:dyDescent="0.25">
      <c r="A657" s="76"/>
      <c r="B657" s="77"/>
      <c r="C657" s="80"/>
      <c r="D657" s="80"/>
      <c r="E657" s="78"/>
      <c r="F657" s="78"/>
      <c r="G657" s="78"/>
      <c r="H657" s="75"/>
      <c r="I657" s="79"/>
      <c r="J657" s="79"/>
      <c r="K657" s="79"/>
      <c r="L657" s="75"/>
      <c r="M657" s="79"/>
      <c r="N657" s="79"/>
      <c r="O657" s="79"/>
      <c r="R657" s="79"/>
      <c r="S657" s="80"/>
      <c r="V657" s="81"/>
      <c r="W657" s="80"/>
    </row>
    <row r="658" spans="1:23" x14ac:dyDescent="0.25">
      <c r="A658" s="76"/>
      <c r="B658" s="77"/>
      <c r="C658" s="80"/>
      <c r="D658" s="80"/>
      <c r="E658" s="78"/>
      <c r="F658" s="78"/>
      <c r="G658" s="78"/>
      <c r="H658" s="75"/>
      <c r="I658" s="79"/>
      <c r="J658" s="79"/>
      <c r="K658" s="79"/>
      <c r="L658" s="75"/>
      <c r="M658" s="79"/>
      <c r="N658" s="79"/>
      <c r="O658" s="79"/>
      <c r="R658" s="79"/>
      <c r="S658" s="80"/>
      <c r="V658" s="81"/>
      <c r="W658" s="80"/>
    </row>
    <row r="659" spans="1:23" x14ac:dyDescent="0.25">
      <c r="A659" s="76"/>
      <c r="B659" s="77"/>
      <c r="C659" s="80"/>
      <c r="D659" s="80"/>
      <c r="E659" s="78"/>
      <c r="F659" s="78"/>
      <c r="G659" s="78"/>
      <c r="H659" s="75"/>
      <c r="I659" s="79"/>
      <c r="J659" s="79"/>
      <c r="K659" s="79"/>
      <c r="L659" s="75"/>
      <c r="M659" s="79"/>
      <c r="N659" s="79"/>
      <c r="O659" s="79"/>
      <c r="R659" s="79"/>
      <c r="S659" s="80"/>
      <c r="V659" s="81"/>
      <c r="W659" s="80"/>
    </row>
    <row r="660" spans="1:23" x14ac:dyDescent="0.25">
      <c r="A660" s="76"/>
      <c r="B660" s="77"/>
      <c r="C660" s="80"/>
      <c r="D660" s="80"/>
      <c r="E660" s="78"/>
      <c r="F660" s="78"/>
      <c r="G660" s="78"/>
      <c r="H660" s="75"/>
      <c r="I660" s="79"/>
      <c r="J660" s="79"/>
      <c r="K660" s="79"/>
      <c r="L660" s="75"/>
      <c r="M660" s="79"/>
      <c r="N660" s="79"/>
      <c r="O660" s="79"/>
      <c r="R660" s="79"/>
      <c r="S660" s="80"/>
      <c r="V660" s="81"/>
      <c r="W660" s="80"/>
    </row>
    <row r="661" spans="1:23" x14ac:dyDescent="0.25">
      <c r="A661" s="76"/>
      <c r="B661" s="77"/>
      <c r="C661" s="80"/>
      <c r="D661" s="80"/>
      <c r="E661" s="78"/>
      <c r="F661" s="78"/>
      <c r="G661" s="78"/>
      <c r="H661" s="75"/>
      <c r="I661" s="79"/>
      <c r="J661" s="79"/>
      <c r="K661" s="79"/>
      <c r="L661" s="75"/>
      <c r="M661" s="79"/>
      <c r="N661" s="79"/>
      <c r="O661" s="79"/>
      <c r="R661" s="79"/>
      <c r="S661" s="80"/>
      <c r="V661" s="81"/>
      <c r="W661" s="80"/>
    </row>
    <row r="662" spans="1:23" x14ac:dyDescent="0.25">
      <c r="A662" s="76"/>
      <c r="B662" s="77"/>
      <c r="C662" s="80"/>
      <c r="D662" s="80"/>
      <c r="E662" s="78"/>
      <c r="F662" s="78"/>
      <c r="G662" s="78"/>
      <c r="H662" s="75"/>
      <c r="I662" s="79"/>
      <c r="J662" s="79"/>
      <c r="K662" s="79"/>
      <c r="L662" s="75"/>
      <c r="M662" s="79"/>
      <c r="N662" s="79"/>
      <c r="O662" s="79"/>
      <c r="R662" s="79"/>
      <c r="S662" s="80"/>
      <c r="V662" s="81"/>
      <c r="W662" s="80"/>
    </row>
    <row r="663" spans="1:23" x14ac:dyDescent="0.25">
      <c r="A663" s="76"/>
      <c r="B663" s="77"/>
      <c r="C663" s="80"/>
      <c r="D663" s="80"/>
      <c r="E663" s="78"/>
      <c r="F663" s="78"/>
      <c r="G663" s="78"/>
      <c r="H663" s="75"/>
      <c r="I663" s="79"/>
      <c r="J663" s="79"/>
      <c r="K663" s="79"/>
      <c r="L663" s="75"/>
      <c r="M663" s="79"/>
      <c r="N663" s="79"/>
      <c r="O663" s="79"/>
      <c r="R663" s="79"/>
      <c r="S663" s="80"/>
      <c r="V663" s="81"/>
      <c r="W663" s="80"/>
    </row>
    <row r="664" spans="1:23" x14ac:dyDescent="0.25">
      <c r="A664" s="76"/>
      <c r="B664" s="77"/>
      <c r="C664" s="80"/>
      <c r="D664" s="80"/>
      <c r="E664" s="78"/>
      <c r="F664" s="78"/>
      <c r="G664" s="78"/>
      <c r="H664" s="75"/>
      <c r="I664" s="79"/>
      <c r="J664" s="79"/>
      <c r="K664" s="79"/>
      <c r="L664" s="75"/>
      <c r="M664" s="79"/>
      <c r="N664" s="79"/>
      <c r="O664" s="79"/>
      <c r="R664" s="79"/>
      <c r="S664" s="80"/>
      <c r="V664" s="81"/>
      <c r="W664" s="80"/>
    </row>
    <row r="665" spans="1:23" x14ac:dyDescent="0.25">
      <c r="A665" s="76"/>
      <c r="B665" s="77"/>
      <c r="C665" s="80"/>
      <c r="D665" s="80"/>
      <c r="E665" s="78"/>
      <c r="F665" s="78"/>
      <c r="G665" s="78"/>
      <c r="H665" s="75"/>
      <c r="I665" s="79"/>
      <c r="J665" s="79"/>
      <c r="K665" s="79"/>
      <c r="L665" s="75"/>
      <c r="M665" s="79"/>
      <c r="N665" s="79"/>
      <c r="O665" s="79"/>
      <c r="R665" s="79"/>
      <c r="S665" s="80"/>
      <c r="V665" s="81"/>
      <c r="W665" s="80"/>
    </row>
    <row r="666" spans="1:23" x14ac:dyDescent="0.25">
      <c r="A666" s="76"/>
      <c r="B666" s="77"/>
      <c r="C666" s="80"/>
      <c r="D666" s="80"/>
      <c r="E666" s="78"/>
      <c r="F666" s="78"/>
      <c r="G666" s="78"/>
      <c r="H666" s="75"/>
      <c r="I666" s="79"/>
      <c r="J666" s="79"/>
      <c r="K666" s="79"/>
      <c r="L666" s="75"/>
      <c r="M666" s="79"/>
      <c r="N666" s="79"/>
      <c r="O666" s="79"/>
      <c r="R666" s="79"/>
      <c r="S666" s="80"/>
      <c r="V666" s="81"/>
      <c r="W666" s="80"/>
    </row>
    <row r="667" spans="1:23" x14ac:dyDescent="0.25">
      <c r="A667" s="76"/>
      <c r="B667" s="77"/>
      <c r="C667" s="80"/>
      <c r="D667" s="80"/>
      <c r="E667" s="78"/>
      <c r="F667" s="78"/>
      <c r="G667" s="78"/>
      <c r="H667" s="75"/>
      <c r="I667" s="79"/>
      <c r="J667" s="79"/>
      <c r="K667" s="79"/>
      <c r="L667" s="75"/>
      <c r="M667" s="79"/>
      <c r="N667" s="79"/>
      <c r="O667" s="79"/>
      <c r="R667" s="79"/>
      <c r="S667" s="80"/>
      <c r="V667" s="81"/>
      <c r="W667" s="80"/>
    </row>
    <row r="668" spans="1:23" x14ac:dyDescent="0.25">
      <c r="A668" s="76"/>
      <c r="B668" s="77"/>
      <c r="C668" s="80"/>
      <c r="D668" s="80"/>
      <c r="E668" s="78"/>
      <c r="F668" s="78"/>
      <c r="G668" s="78"/>
      <c r="H668" s="75"/>
      <c r="I668" s="79"/>
      <c r="J668" s="79"/>
      <c r="K668" s="79"/>
      <c r="L668" s="75"/>
      <c r="M668" s="79"/>
      <c r="N668" s="79"/>
      <c r="O668" s="79"/>
      <c r="R668" s="79"/>
      <c r="S668" s="80"/>
      <c r="V668" s="81"/>
      <c r="W668" s="80"/>
    </row>
    <row r="669" spans="1:23" x14ac:dyDescent="0.25">
      <c r="A669" s="76"/>
      <c r="B669" s="77"/>
      <c r="C669" s="80"/>
      <c r="D669" s="80"/>
      <c r="E669" s="78"/>
      <c r="F669" s="78"/>
      <c r="G669" s="78"/>
      <c r="H669" s="75"/>
      <c r="I669" s="79"/>
      <c r="J669" s="79"/>
      <c r="K669" s="79"/>
      <c r="L669" s="75"/>
      <c r="M669" s="79"/>
      <c r="N669" s="79"/>
      <c r="O669" s="79"/>
      <c r="R669" s="79"/>
      <c r="S669" s="80"/>
      <c r="V669" s="81"/>
      <c r="W669" s="80"/>
    </row>
    <row r="670" spans="1:23" x14ac:dyDescent="0.25">
      <c r="A670" s="76"/>
      <c r="B670" s="77"/>
      <c r="C670" s="80"/>
      <c r="D670" s="80"/>
      <c r="E670" s="78"/>
      <c r="F670" s="78"/>
      <c r="G670" s="78"/>
      <c r="H670" s="75"/>
      <c r="I670" s="79"/>
      <c r="J670" s="79"/>
      <c r="K670" s="79"/>
      <c r="L670" s="75"/>
      <c r="M670" s="79"/>
      <c r="N670" s="79"/>
      <c r="O670" s="79"/>
      <c r="R670" s="79"/>
      <c r="S670" s="80"/>
      <c r="V670" s="81"/>
      <c r="W670" s="80"/>
    </row>
    <row r="671" spans="1:23" x14ac:dyDescent="0.25">
      <c r="A671" s="76"/>
      <c r="B671" s="77"/>
      <c r="C671" s="80"/>
      <c r="D671" s="80"/>
      <c r="E671" s="78"/>
      <c r="F671" s="78"/>
      <c r="G671" s="78"/>
      <c r="H671" s="75"/>
      <c r="I671" s="79"/>
      <c r="J671" s="79"/>
      <c r="K671" s="79"/>
      <c r="L671" s="75"/>
      <c r="M671" s="79"/>
      <c r="N671" s="79"/>
      <c r="O671" s="79"/>
      <c r="R671" s="79"/>
      <c r="S671" s="80"/>
      <c r="V671" s="81"/>
      <c r="W671" s="80"/>
    </row>
    <row r="672" spans="1:23" x14ac:dyDescent="0.25">
      <c r="A672" s="76"/>
      <c r="B672" s="77"/>
      <c r="C672" s="80"/>
      <c r="D672" s="80"/>
      <c r="E672" s="78"/>
      <c r="F672" s="78"/>
      <c r="G672" s="78"/>
      <c r="H672" s="75"/>
      <c r="I672" s="79"/>
      <c r="J672" s="79"/>
      <c r="K672" s="79"/>
      <c r="L672" s="75"/>
      <c r="M672" s="79"/>
      <c r="N672" s="79"/>
      <c r="O672" s="79"/>
      <c r="R672" s="79"/>
      <c r="S672" s="80"/>
      <c r="V672" s="81"/>
      <c r="W672" s="80"/>
    </row>
    <row r="673" spans="1:23" x14ac:dyDescent="0.25">
      <c r="A673" s="76"/>
      <c r="B673" s="77"/>
      <c r="C673" s="80"/>
      <c r="D673" s="80"/>
      <c r="E673" s="78"/>
      <c r="F673" s="78"/>
      <c r="G673" s="78"/>
      <c r="H673" s="75"/>
      <c r="I673" s="79"/>
      <c r="J673" s="79"/>
      <c r="K673" s="79"/>
      <c r="L673" s="75"/>
      <c r="M673" s="79"/>
      <c r="N673" s="79"/>
      <c r="O673" s="79"/>
      <c r="R673" s="79"/>
      <c r="S673" s="80"/>
      <c r="V673" s="81"/>
      <c r="W673" s="80"/>
    </row>
    <row r="674" spans="1:23" x14ac:dyDescent="0.25">
      <c r="A674" s="76"/>
      <c r="B674" s="77"/>
      <c r="C674" s="80"/>
      <c r="D674" s="80"/>
      <c r="E674" s="78"/>
      <c r="F674" s="78"/>
      <c r="G674" s="78"/>
      <c r="H674" s="75"/>
      <c r="I674" s="79"/>
      <c r="J674" s="79"/>
      <c r="K674" s="79"/>
      <c r="L674" s="75"/>
      <c r="M674" s="79"/>
      <c r="N674" s="79"/>
      <c r="O674" s="79"/>
      <c r="R674" s="79"/>
      <c r="S674" s="80"/>
      <c r="V674" s="81"/>
      <c r="W674" s="80"/>
    </row>
    <row r="675" spans="1:23" x14ac:dyDescent="0.25">
      <c r="A675" s="76"/>
      <c r="B675" s="77"/>
      <c r="C675" s="80"/>
      <c r="D675" s="80"/>
      <c r="E675" s="78"/>
      <c r="F675" s="78"/>
      <c r="G675" s="78"/>
      <c r="H675" s="75"/>
      <c r="I675" s="79"/>
      <c r="J675" s="79"/>
      <c r="K675" s="79"/>
      <c r="L675" s="75"/>
      <c r="M675" s="79"/>
      <c r="N675" s="79"/>
      <c r="O675" s="79"/>
      <c r="R675" s="79"/>
      <c r="S675" s="80"/>
      <c r="V675" s="81"/>
      <c r="W675" s="80"/>
    </row>
    <row r="676" spans="1:23" x14ac:dyDescent="0.25">
      <c r="A676" s="76"/>
      <c r="B676" s="77"/>
      <c r="C676" s="80"/>
      <c r="D676" s="80"/>
      <c r="E676" s="78"/>
      <c r="F676" s="78"/>
      <c r="G676" s="78"/>
      <c r="H676" s="75"/>
      <c r="I676" s="79"/>
      <c r="J676" s="79"/>
      <c r="K676" s="79"/>
      <c r="L676" s="75"/>
      <c r="M676" s="79"/>
      <c r="N676" s="79"/>
      <c r="O676" s="79"/>
      <c r="R676" s="79"/>
      <c r="S676" s="80"/>
      <c r="V676" s="81"/>
      <c r="W676" s="80"/>
    </row>
    <row r="677" spans="1:23" x14ac:dyDescent="0.25">
      <c r="A677" s="76"/>
      <c r="B677" s="77"/>
      <c r="C677" s="80"/>
      <c r="D677" s="80"/>
      <c r="E677" s="78"/>
      <c r="F677" s="78"/>
      <c r="G677" s="78"/>
      <c r="H677" s="75"/>
      <c r="I677" s="79"/>
      <c r="J677" s="79"/>
      <c r="K677" s="79"/>
      <c r="L677" s="75"/>
      <c r="M677" s="79"/>
      <c r="N677" s="79"/>
      <c r="O677" s="79"/>
      <c r="R677" s="79"/>
      <c r="S677" s="80"/>
      <c r="V677" s="81"/>
      <c r="W677" s="80"/>
    </row>
    <row r="678" spans="1:23" x14ac:dyDescent="0.25">
      <c r="A678" s="76"/>
      <c r="B678" s="77"/>
      <c r="C678" s="80"/>
      <c r="D678" s="80"/>
      <c r="E678" s="78"/>
      <c r="F678" s="78"/>
      <c r="G678" s="78"/>
      <c r="H678" s="75"/>
      <c r="I678" s="79"/>
      <c r="J678" s="79"/>
      <c r="K678" s="79"/>
      <c r="L678" s="75"/>
      <c r="M678" s="79"/>
      <c r="N678" s="79"/>
      <c r="O678" s="79"/>
      <c r="R678" s="79"/>
      <c r="S678" s="80"/>
      <c r="V678" s="81"/>
      <c r="W678" s="80"/>
    </row>
    <row r="679" spans="1:23" x14ac:dyDescent="0.25">
      <c r="A679" s="76"/>
      <c r="B679" s="77"/>
      <c r="C679" s="80"/>
      <c r="D679" s="80"/>
      <c r="E679" s="78"/>
      <c r="F679" s="78"/>
      <c r="G679" s="78"/>
      <c r="H679" s="75"/>
      <c r="I679" s="79"/>
      <c r="J679" s="79"/>
      <c r="K679" s="79"/>
      <c r="L679" s="75"/>
      <c r="M679" s="79"/>
      <c r="N679" s="79"/>
      <c r="O679" s="79"/>
      <c r="R679" s="79"/>
      <c r="S679" s="80"/>
      <c r="V679" s="81"/>
      <c r="W679" s="80"/>
    </row>
    <row r="680" spans="1:23" x14ac:dyDescent="0.25">
      <c r="A680" s="76"/>
      <c r="B680" s="77"/>
      <c r="C680" s="80"/>
      <c r="D680" s="80"/>
      <c r="E680" s="78"/>
      <c r="F680" s="78"/>
      <c r="G680" s="78"/>
      <c r="H680" s="75"/>
      <c r="I680" s="79"/>
      <c r="J680" s="79"/>
      <c r="K680" s="79"/>
      <c r="L680" s="75"/>
      <c r="M680" s="79"/>
      <c r="N680" s="79"/>
      <c r="O680" s="79"/>
      <c r="R680" s="79"/>
      <c r="S680" s="80"/>
      <c r="V680" s="81"/>
      <c r="W680" s="80"/>
    </row>
    <row r="681" spans="1:23" x14ac:dyDescent="0.25">
      <c r="A681" s="76"/>
      <c r="B681" s="77"/>
      <c r="C681" s="80"/>
      <c r="D681" s="80"/>
      <c r="E681" s="78"/>
      <c r="F681" s="78"/>
      <c r="G681" s="78"/>
      <c r="H681" s="75"/>
      <c r="I681" s="79"/>
      <c r="J681" s="79"/>
      <c r="K681" s="79"/>
      <c r="L681" s="75"/>
      <c r="M681" s="79"/>
      <c r="N681" s="79"/>
      <c r="O681" s="79"/>
      <c r="R681" s="79"/>
      <c r="S681" s="80"/>
      <c r="V681" s="81"/>
      <c r="W681" s="80"/>
    </row>
    <row r="682" spans="1:23" x14ac:dyDescent="0.25">
      <c r="A682" s="76"/>
      <c r="B682" s="77"/>
      <c r="C682" s="80"/>
      <c r="D682" s="80"/>
      <c r="E682" s="78"/>
      <c r="F682" s="78"/>
      <c r="G682" s="78"/>
      <c r="H682" s="75"/>
      <c r="I682" s="79"/>
      <c r="J682" s="79"/>
      <c r="K682" s="79"/>
      <c r="L682" s="75"/>
      <c r="M682" s="79"/>
      <c r="N682" s="79"/>
      <c r="O682" s="79"/>
      <c r="R682" s="79"/>
      <c r="S682" s="80"/>
      <c r="V682" s="81"/>
      <c r="W682" s="80"/>
    </row>
    <row r="683" spans="1:23" x14ac:dyDescent="0.25">
      <c r="A683" s="76"/>
      <c r="B683" s="77"/>
      <c r="C683" s="80"/>
      <c r="D683" s="80"/>
      <c r="E683" s="78"/>
      <c r="F683" s="78"/>
      <c r="G683" s="78"/>
      <c r="H683" s="75"/>
      <c r="I683" s="79"/>
      <c r="J683" s="79"/>
      <c r="K683" s="79"/>
      <c r="L683" s="75"/>
      <c r="M683" s="79"/>
      <c r="N683" s="79"/>
      <c r="O683" s="79"/>
      <c r="R683" s="79"/>
      <c r="S683" s="80"/>
      <c r="V683" s="81"/>
      <c r="W683" s="80"/>
    </row>
    <row r="684" spans="1:23" x14ac:dyDescent="0.25">
      <c r="A684" s="76"/>
      <c r="B684" s="77"/>
      <c r="C684" s="80"/>
      <c r="D684" s="80"/>
      <c r="E684" s="78"/>
      <c r="F684" s="78"/>
      <c r="G684" s="78"/>
      <c r="H684" s="75"/>
      <c r="I684" s="79"/>
      <c r="J684" s="79"/>
      <c r="K684" s="79"/>
      <c r="L684" s="75"/>
      <c r="M684" s="79"/>
      <c r="N684" s="79"/>
      <c r="O684" s="79"/>
      <c r="R684" s="79"/>
      <c r="S684" s="80"/>
      <c r="V684" s="81"/>
      <c r="W684" s="80"/>
    </row>
    <row r="685" spans="1:23" x14ac:dyDescent="0.25">
      <c r="A685" s="76"/>
      <c r="B685" s="77"/>
      <c r="C685" s="80"/>
      <c r="D685" s="80"/>
      <c r="E685" s="78"/>
      <c r="F685" s="78"/>
      <c r="G685" s="78"/>
      <c r="H685" s="75"/>
      <c r="I685" s="79"/>
      <c r="J685" s="79"/>
      <c r="K685" s="79"/>
      <c r="L685" s="75"/>
      <c r="M685" s="79"/>
      <c r="N685" s="79"/>
      <c r="O685" s="79"/>
      <c r="R685" s="79"/>
      <c r="S685" s="80"/>
      <c r="V685" s="81"/>
      <c r="W685" s="80"/>
    </row>
    <row r="686" spans="1:23" x14ac:dyDescent="0.25">
      <c r="A686" s="76"/>
      <c r="B686" s="77"/>
      <c r="C686" s="80"/>
      <c r="D686" s="80"/>
      <c r="E686" s="78"/>
      <c r="F686" s="78"/>
      <c r="G686" s="78"/>
      <c r="H686" s="75"/>
      <c r="I686" s="79"/>
      <c r="J686" s="79"/>
      <c r="K686" s="79"/>
      <c r="L686" s="75"/>
      <c r="M686" s="79"/>
      <c r="N686" s="79"/>
      <c r="O686" s="79"/>
      <c r="R686" s="79"/>
      <c r="S686" s="80"/>
      <c r="V686" s="81"/>
      <c r="W686" s="80"/>
    </row>
    <row r="687" spans="1:23" x14ac:dyDescent="0.25">
      <c r="A687" s="76"/>
      <c r="B687" s="77"/>
      <c r="C687" s="80"/>
      <c r="D687" s="80"/>
      <c r="E687" s="78"/>
      <c r="F687" s="78"/>
      <c r="G687" s="78"/>
      <c r="H687" s="75"/>
      <c r="I687" s="79"/>
      <c r="J687" s="79"/>
      <c r="K687" s="79"/>
      <c r="L687" s="75"/>
      <c r="M687" s="79"/>
      <c r="N687" s="79"/>
      <c r="O687" s="79"/>
      <c r="R687" s="79"/>
      <c r="S687" s="80"/>
      <c r="V687" s="81"/>
      <c r="W687" s="80"/>
    </row>
    <row r="688" spans="1:23" x14ac:dyDescent="0.25">
      <c r="A688" s="76"/>
      <c r="B688" s="77"/>
      <c r="C688" s="80"/>
      <c r="D688" s="80"/>
      <c r="E688" s="78"/>
      <c r="F688" s="78"/>
      <c r="G688" s="78"/>
      <c r="H688" s="75"/>
      <c r="I688" s="79"/>
      <c r="J688" s="79"/>
      <c r="K688" s="79"/>
      <c r="L688" s="75"/>
      <c r="M688" s="79"/>
      <c r="N688" s="79"/>
      <c r="O688" s="79"/>
      <c r="R688" s="79"/>
      <c r="S688" s="80"/>
      <c r="V688" s="81"/>
      <c r="W688" s="80"/>
    </row>
    <row r="689" spans="1:23" x14ac:dyDescent="0.25">
      <c r="A689" s="76"/>
      <c r="B689" s="77"/>
      <c r="C689" s="80"/>
      <c r="D689" s="80"/>
      <c r="E689" s="78"/>
      <c r="F689" s="78"/>
      <c r="G689" s="78"/>
      <c r="H689" s="75"/>
      <c r="I689" s="79"/>
      <c r="J689" s="79"/>
      <c r="K689" s="79"/>
      <c r="L689" s="75"/>
      <c r="M689" s="79"/>
      <c r="N689" s="79"/>
      <c r="O689" s="79"/>
      <c r="R689" s="79"/>
      <c r="S689" s="80"/>
      <c r="V689" s="81"/>
      <c r="W689" s="80"/>
    </row>
    <row r="690" spans="1:23" x14ac:dyDescent="0.25">
      <c r="A690" s="76"/>
      <c r="B690" s="77"/>
      <c r="C690" s="80"/>
      <c r="D690" s="80"/>
      <c r="E690" s="78"/>
      <c r="F690" s="78"/>
      <c r="G690" s="78"/>
      <c r="H690" s="75"/>
      <c r="I690" s="79"/>
      <c r="J690" s="79"/>
      <c r="K690" s="79"/>
      <c r="L690" s="75"/>
      <c r="M690" s="79"/>
      <c r="N690" s="79"/>
      <c r="O690" s="79"/>
      <c r="R690" s="79"/>
      <c r="S690" s="80"/>
      <c r="V690" s="81"/>
      <c r="W690" s="80"/>
    </row>
    <row r="691" spans="1:23" x14ac:dyDescent="0.25">
      <c r="A691" s="76"/>
      <c r="B691" s="77"/>
      <c r="C691" s="80"/>
      <c r="D691" s="80"/>
      <c r="E691" s="78"/>
      <c r="F691" s="78"/>
      <c r="G691" s="78"/>
      <c r="H691" s="75"/>
      <c r="I691" s="79"/>
      <c r="J691" s="79"/>
      <c r="K691" s="79"/>
      <c r="L691" s="75"/>
      <c r="M691" s="79"/>
      <c r="N691" s="79"/>
      <c r="O691" s="79"/>
      <c r="R691" s="79"/>
      <c r="S691" s="80"/>
      <c r="V691" s="81"/>
      <c r="W691" s="80"/>
    </row>
    <row r="692" spans="1:23" x14ac:dyDescent="0.25">
      <c r="A692" s="76"/>
      <c r="B692" s="77"/>
      <c r="C692" s="80"/>
      <c r="D692" s="80"/>
      <c r="E692" s="78"/>
      <c r="F692" s="78"/>
      <c r="G692" s="78"/>
      <c r="H692" s="75"/>
      <c r="I692" s="79"/>
      <c r="J692" s="79"/>
      <c r="K692" s="79"/>
      <c r="L692" s="75"/>
      <c r="M692" s="79"/>
      <c r="N692" s="79"/>
      <c r="O692" s="79"/>
      <c r="R692" s="79"/>
      <c r="S692" s="80"/>
      <c r="V692" s="81"/>
      <c r="W692" s="80"/>
    </row>
    <row r="693" spans="1:23" x14ac:dyDescent="0.25">
      <c r="A693" s="76"/>
      <c r="B693" s="77"/>
      <c r="C693" s="80"/>
      <c r="D693" s="80"/>
      <c r="E693" s="78"/>
      <c r="F693" s="78"/>
      <c r="G693" s="78"/>
      <c r="H693" s="75"/>
      <c r="I693" s="79"/>
      <c r="J693" s="79"/>
      <c r="K693" s="79"/>
      <c r="L693" s="75"/>
      <c r="M693" s="79"/>
      <c r="N693" s="79"/>
      <c r="O693" s="79"/>
      <c r="R693" s="79"/>
      <c r="S693" s="80"/>
      <c r="V693" s="81"/>
      <c r="W693" s="80"/>
    </row>
    <row r="694" spans="1:23" x14ac:dyDescent="0.25">
      <c r="A694" s="76"/>
      <c r="B694" s="77"/>
      <c r="C694" s="80"/>
      <c r="D694" s="80"/>
      <c r="E694" s="78"/>
      <c r="F694" s="78"/>
      <c r="G694" s="78"/>
      <c r="H694" s="75"/>
      <c r="I694" s="79"/>
      <c r="J694" s="79"/>
      <c r="K694" s="79"/>
      <c r="L694" s="75"/>
      <c r="M694" s="79"/>
      <c r="N694" s="79"/>
      <c r="O694" s="79"/>
      <c r="R694" s="79"/>
      <c r="S694" s="80"/>
      <c r="V694" s="81"/>
      <c r="W694" s="80"/>
    </row>
    <row r="695" spans="1:23" x14ac:dyDescent="0.25">
      <c r="A695" s="76"/>
      <c r="B695" s="77"/>
      <c r="C695" s="80"/>
      <c r="D695" s="80"/>
      <c r="E695" s="78"/>
      <c r="F695" s="78"/>
      <c r="G695" s="78"/>
      <c r="H695" s="75"/>
      <c r="I695" s="79"/>
      <c r="J695" s="79"/>
      <c r="K695" s="79"/>
      <c r="L695" s="75"/>
      <c r="M695" s="79"/>
      <c r="N695" s="79"/>
      <c r="O695" s="79"/>
      <c r="R695" s="79"/>
      <c r="S695" s="80"/>
      <c r="V695" s="81"/>
      <c r="W695" s="80"/>
    </row>
    <row r="696" spans="1:23" x14ac:dyDescent="0.25">
      <c r="A696" s="76"/>
      <c r="B696" s="77"/>
      <c r="C696" s="80"/>
      <c r="D696" s="80"/>
      <c r="E696" s="78"/>
      <c r="F696" s="78"/>
      <c r="G696" s="78"/>
      <c r="H696" s="75"/>
      <c r="I696" s="79"/>
      <c r="J696" s="79"/>
      <c r="K696" s="79"/>
      <c r="L696" s="75"/>
      <c r="M696" s="79"/>
      <c r="N696" s="79"/>
      <c r="O696" s="79"/>
      <c r="R696" s="79"/>
      <c r="S696" s="80"/>
      <c r="V696" s="81"/>
      <c r="W696" s="80"/>
    </row>
    <row r="697" spans="1:23" x14ac:dyDescent="0.25">
      <c r="A697" s="76"/>
      <c r="B697" s="77"/>
      <c r="C697" s="80"/>
      <c r="D697" s="80"/>
      <c r="E697" s="78"/>
      <c r="F697" s="78"/>
      <c r="G697" s="78"/>
      <c r="H697" s="75"/>
      <c r="I697" s="79"/>
      <c r="J697" s="79"/>
      <c r="K697" s="79"/>
      <c r="L697" s="75"/>
      <c r="M697" s="79"/>
      <c r="N697" s="79"/>
      <c r="O697" s="79"/>
      <c r="R697" s="79"/>
      <c r="S697" s="80"/>
      <c r="V697" s="81"/>
      <c r="W697" s="80"/>
    </row>
    <row r="698" spans="1:23" x14ac:dyDescent="0.25">
      <c r="A698" s="76"/>
      <c r="B698" s="77"/>
      <c r="C698" s="80"/>
      <c r="D698" s="80"/>
      <c r="E698" s="78"/>
      <c r="F698" s="78"/>
      <c r="G698" s="78"/>
      <c r="H698" s="75"/>
      <c r="I698" s="79"/>
      <c r="J698" s="79"/>
      <c r="K698" s="79"/>
      <c r="L698" s="75"/>
      <c r="M698" s="79"/>
      <c r="N698" s="79"/>
      <c r="O698" s="79"/>
      <c r="R698" s="79"/>
      <c r="S698" s="80"/>
      <c r="V698" s="81"/>
      <c r="W698" s="80"/>
    </row>
    <row r="699" spans="1:23" x14ac:dyDescent="0.25">
      <c r="A699" s="76"/>
      <c r="B699" s="77"/>
      <c r="C699" s="80"/>
      <c r="D699" s="80"/>
      <c r="E699" s="78"/>
      <c r="F699" s="78"/>
      <c r="G699" s="78"/>
      <c r="H699" s="75"/>
      <c r="I699" s="79"/>
      <c r="J699" s="79"/>
      <c r="K699" s="79"/>
      <c r="L699" s="75"/>
      <c r="M699" s="79"/>
      <c r="N699" s="79"/>
      <c r="O699" s="79"/>
      <c r="R699" s="79"/>
      <c r="S699" s="80"/>
      <c r="V699" s="81"/>
      <c r="W699" s="80"/>
    </row>
    <row r="700" spans="1:23" x14ac:dyDescent="0.25">
      <c r="A700" s="76"/>
      <c r="B700" s="77"/>
      <c r="C700" s="80"/>
      <c r="D700" s="80"/>
      <c r="E700" s="78"/>
      <c r="F700" s="78"/>
      <c r="G700" s="78"/>
      <c r="H700" s="75"/>
      <c r="I700" s="79"/>
      <c r="J700" s="79"/>
      <c r="K700" s="79"/>
      <c r="L700" s="75"/>
      <c r="M700" s="79"/>
      <c r="N700" s="79"/>
      <c r="O700" s="79"/>
      <c r="R700" s="79"/>
      <c r="S700" s="80"/>
      <c r="V700" s="81"/>
      <c r="W700" s="80"/>
    </row>
    <row r="701" spans="1:23" x14ac:dyDescent="0.25">
      <c r="A701" s="76"/>
      <c r="B701" s="77"/>
      <c r="C701" s="80"/>
      <c r="D701" s="80"/>
      <c r="E701" s="78"/>
      <c r="F701" s="78"/>
      <c r="G701" s="78"/>
      <c r="H701" s="75"/>
      <c r="I701" s="79"/>
      <c r="J701" s="79"/>
      <c r="K701" s="79"/>
      <c r="L701" s="75"/>
      <c r="M701" s="79"/>
      <c r="N701" s="79"/>
      <c r="O701" s="79"/>
      <c r="R701" s="79"/>
      <c r="S701" s="80"/>
      <c r="V701" s="81"/>
      <c r="W701" s="80"/>
    </row>
    <row r="702" spans="1:23" x14ac:dyDescent="0.25">
      <c r="A702" s="76"/>
      <c r="B702" s="77"/>
      <c r="C702" s="80"/>
      <c r="D702" s="80"/>
      <c r="E702" s="78"/>
      <c r="F702" s="78"/>
      <c r="G702" s="78"/>
      <c r="H702" s="75"/>
      <c r="I702" s="79"/>
      <c r="J702" s="79"/>
      <c r="K702" s="79"/>
      <c r="L702" s="75"/>
      <c r="M702" s="79"/>
      <c r="N702" s="79"/>
      <c r="O702" s="79"/>
      <c r="R702" s="79"/>
      <c r="S702" s="80"/>
      <c r="V702" s="81"/>
      <c r="W702" s="80"/>
    </row>
    <row r="703" spans="1:23" x14ac:dyDescent="0.25">
      <c r="A703" s="76"/>
      <c r="B703" s="77"/>
      <c r="C703" s="80"/>
      <c r="D703" s="80"/>
      <c r="E703" s="78"/>
      <c r="F703" s="78"/>
      <c r="G703" s="78"/>
      <c r="H703" s="75"/>
      <c r="I703" s="79"/>
      <c r="J703" s="79"/>
      <c r="K703" s="79"/>
      <c r="L703" s="75"/>
      <c r="M703" s="79"/>
      <c r="N703" s="79"/>
      <c r="O703" s="79"/>
      <c r="R703" s="79"/>
      <c r="S703" s="80"/>
      <c r="V703" s="81"/>
      <c r="W703" s="80"/>
    </row>
    <row r="704" spans="1:23" x14ac:dyDescent="0.25">
      <c r="A704" s="76"/>
      <c r="B704" s="77"/>
      <c r="C704" s="80"/>
      <c r="D704" s="80"/>
      <c r="E704" s="78"/>
      <c r="F704" s="78"/>
      <c r="G704" s="78"/>
      <c r="H704" s="75"/>
      <c r="I704" s="79"/>
      <c r="J704" s="79"/>
      <c r="K704" s="79"/>
      <c r="L704" s="75"/>
      <c r="M704" s="79"/>
      <c r="N704" s="79"/>
      <c r="O704" s="79"/>
      <c r="R704" s="79"/>
      <c r="S704" s="80"/>
      <c r="V704" s="81"/>
      <c r="W704" s="80"/>
    </row>
    <row r="705" spans="1:23" x14ac:dyDescent="0.25">
      <c r="A705" s="76"/>
      <c r="B705" s="77"/>
      <c r="C705" s="80"/>
      <c r="D705" s="80"/>
      <c r="E705" s="78"/>
      <c r="F705" s="78"/>
      <c r="G705" s="78"/>
      <c r="H705" s="75"/>
      <c r="I705" s="79"/>
      <c r="J705" s="79"/>
      <c r="K705" s="79"/>
      <c r="L705" s="75"/>
      <c r="M705" s="79"/>
      <c r="N705" s="79"/>
      <c r="O705" s="79"/>
      <c r="R705" s="79"/>
      <c r="S705" s="80"/>
      <c r="V705" s="81"/>
      <c r="W705" s="80"/>
    </row>
    <row r="706" spans="1:23" x14ac:dyDescent="0.25">
      <c r="A706" s="76"/>
      <c r="B706" s="77"/>
      <c r="C706" s="80"/>
      <c r="D706" s="80"/>
      <c r="E706" s="78"/>
      <c r="F706" s="78"/>
      <c r="G706" s="78"/>
      <c r="H706" s="75"/>
      <c r="I706" s="79"/>
      <c r="J706" s="79"/>
      <c r="K706" s="79"/>
      <c r="L706" s="75"/>
      <c r="M706" s="79"/>
      <c r="N706" s="79"/>
      <c r="O706" s="79"/>
      <c r="R706" s="79"/>
      <c r="S706" s="80"/>
      <c r="V706" s="81"/>
      <c r="W706" s="80"/>
    </row>
    <row r="707" spans="1:23" x14ac:dyDescent="0.25">
      <c r="A707" s="76"/>
      <c r="B707" s="77"/>
      <c r="C707" s="80"/>
      <c r="D707" s="80"/>
      <c r="E707" s="78"/>
      <c r="F707" s="78"/>
      <c r="G707" s="78"/>
      <c r="H707" s="75"/>
      <c r="I707" s="79"/>
      <c r="J707" s="79"/>
      <c r="K707" s="79"/>
      <c r="L707" s="75"/>
      <c r="M707" s="79"/>
      <c r="N707" s="79"/>
      <c r="O707" s="79"/>
      <c r="R707" s="79"/>
      <c r="S707" s="80"/>
      <c r="V707" s="81"/>
      <c r="W707" s="80"/>
    </row>
    <row r="708" spans="1:23" x14ac:dyDescent="0.25">
      <c r="A708" s="76"/>
      <c r="B708" s="77"/>
      <c r="C708" s="80"/>
      <c r="D708" s="80"/>
      <c r="E708" s="78"/>
      <c r="F708" s="78"/>
      <c r="G708" s="78"/>
      <c r="H708" s="75"/>
      <c r="I708" s="79"/>
      <c r="J708" s="79"/>
      <c r="K708" s="79"/>
      <c r="L708" s="75"/>
      <c r="M708" s="79"/>
      <c r="N708" s="79"/>
      <c r="O708" s="79"/>
      <c r="R708" s="79"/>
      <c r="S708" s="80"/>
      <c r="V708" s="81"/>
      <c r="W708" s="80"/>
    </row>
    <row r="709" spans="1:23" x14ac:dyDescent="0.25">
      <c r="A709" s="76"/>
      <c r="B709" s="77"/>
      <c r="C709" s="80"/>
      <c r="D709" s="80"/>
      <c r="E709" s="78"/>
      <c r="F709" s="78"/>
      <c r="G709" s="78"/>
      <c r="H709" s="75"/>
      <c r="I709" s="79"/>
      <c r="J709" s="79"/>
      <c r="K709" s="79"/>
      <c r="L709" s="75"/>
      <c r="M709" s="79"/>
      <c r="N709" s="79"/>
      <c r="O709" s="79"/>
      <c r="R709" s="79"/>
      <c r="S709" s="80"/>
      <c r="V709" s="81"/>
      <c r="W709" s="80"/>
    </row>
    <row r="710" spans="1:23" x14ac:dyDescent="0.25">
      <c r="A710" s="76"/>
      <c r="B710" s="77"/>
      <c r="C710" s="80"/>
      <c r="D710" s="80"/>
      <c r="E710" s="78"/>
      <c r="F710" s="78"/>
      <c r="G710" s="78"/>
      <c r="H710" s="75"/>
      <c r="I710" s="79"/>
      <c r="J710" s="79"/>
      <c r="K710" s="79"/>
      <c r="L710" s="75"/>
      <c r="M710" s="79"/>
      <c r="N710" s="79"/>
      <c r="O710" s="79"/>
      <c r="R710" s="79"/>
      <c r="S710" s="80"/>
      <c r="V710" s="81"/>
      <c r="W710" s="80"/>
    </row>
    <row r="711" spans="1:23" x14ac:dyDescent="0.25">
      <c r="A711" s="76"/>
      <c r="B711" s="77"/>
      <c r="C711" s="80"/>
      <c r="D711" s="80"/>
      <c r="E711" s="78"/>
      <c r="F711" s="78"/>
      <c r="G711" s="78"/>
      <c r="H711" s="75"/>
      <c r="I711" s="79"/>
      <c r="J711" s="79"/>
      <c r="K711" s="79"/>
      <c r="L711" s="75"/>
      <c r="M711" s="79"/>
      <c r="N711" s="79"/>
      <c r="O711" s="79"/>
      <c r="R711" s="79"/>
      <c r="S711" s="80"/>
      <c r="V711" s="81"/>
      <c r="W711" s="80"/>
    </row>
    <row r="712" spans="1:23" x14ac:dyDescent="0.25">
      <c r="A712" s="76"/>
      <c r="B712" s="77"/>
      <c r="C712" s="80"/>
      <c r="D712" s="80"/>
      <c r="E712" s="78"/>
      <c r="F712" s="78"/>
      <c r="G712" s="78"/>
      <c r="H712" s="75"/>
      <c r="I712" s="79"/>
      <c r="J712" s="79"/>
      <c r="K712" s="79"/>
      <c r="L712" s="75"/>
      <c r="M712" s="79"/>
      <c r="N712" s="79"/>
      <c r="O712" s="79"/>
      <c r="R712" s="79"/>
      <c r="S712" s="80"/>
      <c r="V712" s="81"/>
      <c r="W712" s="80"/>
    </row>
    <row r="713" spans="1:23" x14ac:dyDescent="0.25">
      <c r="A713" s="76"/>
      <c r="B713" s="77"/>
      <c r="C713" s="80"/>
      <c r="D713" s="80"/>
      <c r="E713" s="78"/>
      <c r="F713" s="78"/>
      <c r="G713" s="78"/>
      <c r="H713" s="75"/>
      <c r="I713" s="79"/>
      <c r="J713" s="79"/>
      <c r="K713" s="79"/>
      <c r="L713" s="75"/>
      <c r="M713" s="79"/>
      <c r="N713" s="79"/>
      <c r="O713" s="79"/>
      <c r="R713" s="79"/>
      <c r="S713" s="80"/>
      <c r="V713" s="81"/>
      <c r="W713" s="80"/>
    </row>
    <row r="714" spans="1:23" x14ac:dyDescent="0.25">
      <c r="A714" s="76"/>
      <c r="B714" s="77"/>
      <c r="C714" s="80"/>
      <c r="D714" s="80"/>
      <c r="E714" s="78"/>
      <c r="F714" s="78"/>
      <c r="G714" s="78"/>
      <c r="H714" s="75"/>
      <c r="I714" s="79"/>
      <c r="J714" s="79"/>
      <c r="K714" s="79"/>
      <c r="L714" s="75"/>
      <c r="M714" s="79"/>
      <c r="N714" s="79"/>
      <c r="O714" s="79"/>
      <c r="R714" s="79"/>
      <c r="S714" s="80"/>
      <c r="V714" s="81"/>
      <c r="W714" s="80"/>
    </row>
    <row r="715" spans="1:23" x14ac:dyDescent="0.25">
      <c r="A715" s="76"/>
      <c r="B715" s="77"/>
      <c r="C715" s="80"/>
      <c r="D715" s="80"/>
      <c r="E715" s="78"/>
      <c r="F715" s="78"/>
      <c r="G715" s="78"/>
      <c r="H715" s="75"/>
      <c r="I715" s="79"/>
      <c r="J715" s="79"/>
      <c r="K715" s="79"/>
      <c r="L715" s="75"/>
      <c r="M715" s="79"/>
      <c r="N715" s="79"/>
      <c r="O715" s="79"/>
      <c r="R715" s="79"/>
      <c r="S715" s="80"/>
      <c r="V715" s="81"/>
      <c r="W715" s="80"/>
    </row>
    <row r="716" spans="1:23" x14ac:dyDescent="0.25">
      <c r="A716" s="76"/>
      <c r="B716" s="77"/>
      <c r="C716" s="80"/>
      <c r="D716" s="80"/>
      <c r="E716" s="78"/>
      <c r="F716" s="78"/>
      <c r="G716" s="78"/>
      <c r="H716" s="75"/>
      <c r="I716" s="79"/>
      <c r="J716" s="79"/>
      <c r="K716" s="79"/>
      <c r="L716" s="75"/>
      <c r="M716" s="79"/>
      <c r="N716" s="79"/>
      <c r="O716" s="79"/>
      <c r="R716" s="79"/>
      <c r="S716" s="80"/>
      <c r="V716" s="81"/>
      <c r="W716" s="80"/>
    </row>
    <row r="717" spans="1:23" x14ac:dyDescent="0.25">
      <c r="A717" s="76"/>
      <c r="B717" s="77"/>
      <c r="C717" s="80"/>
      <c r="D717" s="80"/>
      <c r="E717" s="78"/>
      <c r="F717" s="78"/>
      <c r="G717" s="78"/>
      <c r="H717" s="75"/>
      <c r="I717" s="79"/>
      <c r="J717" s="79"/>
      <c r="K717" s="79"/>
      <c r="L717" s="75"/>
      <c r="M717" s="79"/>
      <c r="N717" s="79"/>
      <c r="O717" s="79"/>
      <c r="R717" s="79"/>
      <c r="S717" s="80"/>
      <c r="V717" s="81"/>
      <c r="W717" s="80"/>
    </row>
    <row r="718" spans="1:23" x14ac:dyDescent="0.25">
      <c r="A718" s="76"/>
      <c r="B718" s="77"/>
      <c r="C718" s="80"/>
      <c r="D718" s="80"/>
      <c r="E718" s="78"/>
      <c r="F718" s="78"/>
      <c r="G718" s="78"/>
      <c r="H718" s="75"/>
      <c r="I718" s="79"/>
      <c r="J718" s="79"/>
      <c r="K718" s="79"/>
      <c r="L718" s="75"/>
      <c r="M718" s="79"/>
      <c r="N718" s="79"/>
      <c r="O718" s="79"/>
      <c r="R718" s="79"/>
      <c r="S718" s="80"/>
      <c r="V718" s="81"/>
      <c r="W718" s="80"/>
    </row>
    <row r="719" spans="1:23" x14ac:dyDescent="0.25">
      <c r="A719" s="76"/>
      <c r="B719" s="77"/>
      <c r="C719" s="80"/>
      <c r="D719" s="80"/>
      <c r="E719" s="78"/>
      <c r="F719" s="78"/>
      <c r="G719" s="78"/>
      <c r="H719" s="75"/>
      <c r="I719" s="79"/>
      <c r="J719" s="79"/>
      <c r="K719" s="79"/>
      <c r="L719" s="75"/>
      <c r="M719" s="79"/>
      <c r="N719" s="79"/>
      <c r="O719" s="79"/>
      <c r="R719" s="79"/>
      <c r="S719" s="80"/>
      <c r="V719" s="81"/>
      <c r="W719" s="80"/>
    </row>
    <row r="720" spans="1:23" x14ac:dyDescent="0.25">
      <c r="A720" s="76"/>
      <c r="B720" s="77"/>
      <c r="C720" s="80"/>
      <c r="D720" s="80"/>
      <c r="E720" s="78"/>
      <c r="F720" s="78"/>
      <c r="G720" s="78"/>
      <c r="H720" s="75"/>
      <c r="I720" s="79"/>
      <c r="J720" s="79"/>
      <c r="K720" s="79"/>
      <c r="L720" s="75"/>
      <c r="M720" s="79"/>
      <c r="N720" s="79"/>
      <c r="O720" s="79"/>
      <c r="R720" s="79"/>
      <c r="S720" s="80"/>
      <c r="V720" s="81"/>
      <c r="W720" s="80"/>
    </row>
    <row r="721" spans="1:23" x14ac:dyDescent="0.25">
      <c r="A721" s="76"/>
      <c r="B721" s="77"/>
      <c r="C721" s="80"/>
      <c r="D721" s="80"/>
      <c r="E721" s="78"/>
      <c r="F721" s="78"/>
      <c r="G721" s="78"/>
      <c r="H721" s="75"/>
      <c r="I721" s="79"/>
      <c r="J721" s="79"/>
      <c r="K721" s="79"/>
      <c r="L721" s="75"/>
      <c r="M721" s="79"/>
      <c r="N721" s="79"/>
      <c r="O721" s="79"/>
      <c r="R721" s="79"/>
      <c r="S721" s="80"/>
      <c r="V721" s="81"/>
      <c r="W721" s="80"/>
    </row>
    <row r="722" spans="1:23" x14ac:dyDescent="0.25">
      <c r="A722" s="76"/>
      <c r="B722" s="77"/>
      <c r="C722" s="80"/>
      <c r="D722" s="80"/>
      <c r="E722" s="78"/>
      <c r="F722" s="78"/>
      <c r="G722" s="78"/>
      <c r="H722" s="75"/>
      <c r="I722" s="79"/>
      <c r="J722" s="79"/>
      <c r="K722" s="79"/>
      <c r="L722" s="75"/>
      <c r="M722" s="79"/>
      <c r="N722" s="79"/>
      <c r="O722" s="79"/>
      <c r="R722" s="79"/>
      <c r="S722" s="80"/>
      <c r="V722" s="81"/>
      <c r="W722" s="80"/>
    </row>
    <row r="723" spans="1:23" x14ac:dyDescent="0.25">
      <c r="A723" s="76"/>
      <c r="B723" s="77"/>
      <c r="C723" s="80"/>
      <c r="D723" s="80"/>
      <c r="E723" s="78"/>
      <c r="F723" s="78"/>
      <c r="G723" s="78"/>
      <c r="H723" s="75"/>
      <c r="I723" s="79"/>
      <c r="J723" s="79"/>
      <c r="K723" s="79"/>
      <c r="L723" s="75"/>
      <c r="M723" s="79"/>
      <c r="N723" s="79"/>
      <c r="O723" s="79"/>
      <c r="R723" s="79"/>
      <c r="S723" s="80"/>
      <c r="V723" s="81"/>
      <c r="W723" s="80"/>
    </row>
    <row r="724" spans="1:23" x14ac:dyDescent="0.25">
      <c r="A724" s="76"/>
      <c r="B724" s="77"/>
      <c r="C724" s="80"/>
      <c r="D724" s="80"/>
      <c r="E724" s="78"/>
      <c r="F724" s="78"/>
      <c r="G724" s="78"/>
      <c r="H724" s="75"/>
      <c r="I724" s="79"/>
      <c r="J724" s="79"/>
      <c r="K724" s="79"/>
      <c r="L724" s="75"/>
      <c r="M724" s="79"/>
      <c r="N724" s="79"/>
      <c r="O724" s="79"/>
      <c r="R724" s="79"/>
      <c r="S724" s="80"/>
      <c r="V724" s="81"/>
      <c r="W724" s="80"/>
    </row>
    <row r="725" spans="1:23" x14ac:dyDescent="0.25">
      <c r="A725" s="76"/>
      <c r="B725" s="77"/>
      <c r="C725" s="80"/>
      <c r="D725" s="80"/>
      <c r="E725" s="78"/>
      <c r="F725" s="78"/>
      <c r="G725" s="78"/>
      <c r="H725" s="75"/>
      <c r="I725" s="79"/>
      <c r="J725" s="79"/>
      <c r="K725" s="79"/>
      <c r="L725" s="75"/>
      <c r="M725" s="79"/>
      <c r="N725" s="79"/>
      <c r="O725" s="79"/>
      <c r="R725" s="79"/>
      <c r="S725" s="80"/>
      <c r="V725" s="81"/>
      <c r="W725" s="80"/>
    </row>
    <row r="726" spans="1:23" x14ac:dyDescent="0.25">
      <c r="A726" s="76"/>
      <c r="B726" s="77"/>
      <c r="C726" s="80"/>
      <c r="D726" s="80"/>
      <c r="E726" s="78"/>
      <c r="F726" s="78"/>
      <c r="G726" s="78"/>
      <c r="H726" s="75"/>
      <c r="I726" s="79"/>
      <c r="J726" s="79"/>
      <c r="K726" s="79"/>
      <c r="L726" s="75"/>
      <c r="M726" s="79"/>
      <c r="N726" s="79"/>
      <c r="O726" s="79"/>
      <c r="R726" s="79"/>
      <c r="S726" s="80"/>
      <c r="V726" s="81"/>
      <c r="W726" s="80"/>
    </row>
    <row r="727" spans="1:23" x14ac:dyDescent="0.25">
      <c r="A727" s="76"/>
      <c r="B727" s="77"/>
      <c r="C727" s="80"/>
      <c r="D727" s="80"/>
      <c r="E727" s="78"/>
      <c r="F727" s="78"/>
      <c r="G727" s="78"/>
      <c r="H727" s="75"/>
      <c r="I727" s="79"/>
      <c r="J727" s="79"/>
      <c r="K727" s="79"/>
      <c r="L727" s="75"/>
      <c r="M727" s="79"/>
      <c r="N727" s="79"/>
      <c r="O727" s="79"/>
      <c r="R727" s="79"/>
      <c r="S727" s="80"/>
      <c r="V727" s="81"/>
      <c r="W727" s="80"/>
    </row>
    <row r="728" spans="1:23" x14ac:dyDescent="0.25">
      <c r="A728" s="76"/>
      <c r="B728" s="77"/>
      <c r="C728" s="80"/>
      <c r="D728" s="80"/>
      <c r="E728" s="78"/>
      <c r="F728" s="78"/>
      <c r="G728" s="78"/>
      <c r="H728" s="75"/>
      <c r="I728" s="79"/>
      <c r="J728" s="79"/>
      <c r="K728" s="79"/>
      <c r="L728" s="75"/>
      <c r="M728" s="79"/>
      <c r="N728" s="79"/>
      <c r="O728" s="79"/>
      <c r="R728" s="79"/>
      <c r="S728" s="80"/>
      <c r="V728" s="81"/>
      <c r="W728" s="80"/>
    </row>
    <row r="729" spans="1:23" x14ac:dyDescent="0.25">
      <c r="A729" s="76"/>
      <c r="B729" s="77"/>
      <c r="C729" s="80"/>
      <c r="D729" s="80"/>
      <c r="E729" s="78"/>
      <c r="F729" s="78"/>
      <c r="G729" s="78"/>
      <c r="H729" s="75"/>
      <c r="I729" s="79"/>
      <c r="J729" s="79"/>
      <c r="K729" s="79"/>
      <c r="L729" s="75"/>
      <c r="M729" s="79"/>
      <c r="N729" s="79"/>
      <c r="O729" s="79"/>
      <c r="R729" s="79"/>
      <c r="S729" s="80"/>
      <c r="V729" s="81"/>
      <c r="W729" s="80"/>
    </row>
    <row r="730" spans="1:23" x14ac:dyDescent="0.25">
      <c r="A730" s="76"/>
      <c r="B730" s="77"/>
      <c r="C730" s="80"/>
      <c r="D730" s="80"/>
      <c r="E730" s="78"/>
      <c r="F730" s="78"/>
      <c r="G730" s="78"/>
      <c r="H730" s="75"/>
      <c r="I730" s="79"/>
      <c r="J730" s="79"/>
      <c r="K730" s="79"/>
      <c r="L730" s="75"/>
      <c r="M730" s="79"/>
      <c r="N730" s="79"/>
      <c r="O730" s="79"/>
      <c r="R730" s="79"/>
      <c r="S730" s="80"/>
      <c r="V730" s="81"/>
      <c r="W730" s="80"/>
    </row>
    <row r="731" spans="1:23" x14ac:dyDescent="0.25">
      <c r="A731" s="76"/>
      <c r="B731" s="77"/>
      <c r="C731" s="80"/>
      <c r="D731" s="80"/>
      <c r="E731" s="78"/>
      <c r="F731" s="78"/>
      <c r="G731" s="78"/>
      <c r="H731" s="75"/>
      <c r="I731" s="79"/>
      <c r="J731" s="79"/>
      <c r="K731" s="79"/>
      <c r="L731" s="75"/>
      <c r="M731" s="79"/>
      <c r="N731" s="79"/>
      <c r="O731" s="79"/>
      <c r="R731" s="79"/>
      <c r="S731" s="80"/>
      <c r="V731" s="81"/>
      <c r="W731" s="80"/>
    </row>
    <row r="732" spans="1:23" x14ac:dyDescent="0.25">
      <c r="A732" s="76"/>
      <c r="B732" s="77"/>
      <c r="C732" s="80"/>
      <c r="D732" s="80"/>
      <c r="E732" s="78"/>
      <c r="F732" s="78"/>
      <c r="G732" s="78"/>
      <c r="H732" s="75"/>
      <c r="I732" s="79"/>
      <c r="J732" s="79"/>
      <c r="K732" s="79"/>
      <c r="L732" s="75"/>
      <c r="M732" s="79"/>
      <c r="N732" s="79"/>
      <c r="O732" s="79"/>
      <c r="R732" s="79"/>
      <c r="S732" s="80"/>
      <c r="U732" s="75"/>
      <c r="V732" s="81"/>
      <c r="W732" s="80"/>
    </row>
    <row r="733" spans="1:23" x14ac:dyDescent="0.25">
      <c r="A733" s="76"/>
      <c r="B733" s="77"/>
      <c r="C733" s="80"/>
      <c r="D733" s="80"/>
      <c r="E733" s="78"/>
      <c r="F733" s="78"/>
      <c r="G733" s="78"/>
      <c r="H733" s="75"/>
      <c r="I733" s="79"/>
      <c r="J733" s="79"/>
      <c r="K733" s="79"/>
      <c r="L733" s="75"/>
      <c r="M733" s="79"/>
      <c r="N733" s="79"/>
      <c r="O733" s="79"/>
      <c r="R733" s="79"/>
      <c r="S733" s="80"/>
      <c r="U733" s="75"/>
      <c r="V733" s="81"/>
      <c r="W733" s="80"/>
    </row>
    <row r="734" spans="1:23" x14ac:dyDescent="0.25">
      <c r="A734" s="76"/>
      <c r="B734" s="77"/>
      <c r="C734" s="80"/>
      <c r="D734" s="80"/>
      <c r="E734" s="78"/>
      <c r="F734" s="78"/>
      <c r="G734" s="78"/>
      <c r="H734" s="75"/>
      <c r="I734" s="79"/>
      <c r="J734" s="79"/>
      <c r="K734" s="79"/>
      <c r="L734" s="75"/>
      <c r="M734" s="79"/>
      <c r="N734" s="79"/>
      <c r="O734" s="79"/>
      <c r="R734" s="79"/>
      <c r="S734" s="80"/>
      <c r="U734" s="75"/>
      <c r="V734" s="81"/>
      <c r="W734" s="80"/>
    </row>
    <row r="735" spans="1:23" x14ac:dyDescent="0.25">
      <c r="A735" s="76"/>
      <c r="B735" s="77"/>
      <c r="C735" s="80"/>
      <c r="D735" s="80"/>
      <c r="E735" s="78"/>
      <c r="F735" s="78"/>
      <c r="G735" s="78"/>
      <c r="H735" s="75"/>
      <c r="I735" s="79"/>
      <c r="J735" s="79"/>
      <c r="K735" s="79"/>
      <c r="L735" s="75"/>
      <c r="M735" s="79"/>
      <c r="N735" s="79"/>
      <c r="O735" s="79"/>
      <c r="R735" s="79"/>
      <c r="S735" s="80"/>
      <c r="U735" s="75"/>
      <c r="V735" s="81"/>
      <c r="W735" s="80"/>
    </row>
    <row r="736" spans="1:23" x14ac:dyDescent="0.25">
      <c r="A736" s="76"/>
      <c r="B736" s="77"/>
      <c r="C736" s="80"/>
      <c r="D736" s="80"/>
      <c r="E736" s="78"/>
      <c r="F736" s="78"/>
      <c r="G736" s="78"/>
      <c r="H736" s="75"/>
      <c r="I736" s="79"/>
      <c r="J736" s="79"/>
      <c r="K736" s="79"/>
      <c r="L736" s="75"/>
      <c r="M736" s="79"/>
      <c r="N736" s="79"/>
      <c r="O736" s="79"/>
      <c r="R736" s="79"/>
      <c r="S736" s="80"/>
      <c r="U736" s="75"/>
      <c r="V736" s="81"/>
      <c r="W736" s="80"/>
    </row>
    <row r="737" spans="1:23" x14ac:dyDescent="0.25">
      <c r="A737" s="76"/>
      <c r="B737" s="77"/>
      <c r="C737" s="80"/>
      <c r="D737" s="80"/>
      <c r="E737" s="78"/>
      <c r="F737" s="78"/>
      <c r="G737" s="78"/>
      <c r="H737" s="75"/>
      <c r="I737" s="79"/>
      <c r="J737" s="79"/>
      <c r="K737" s="79"/>
      <c r="L737" s="75"/>
      <c r="M737" s="79"/>
      <c r="N737" s="79"/>
      <c r="O737" s="79"/>
      <c r="R737" s="79"/>
      <c r="S737" s="80"/>
      <c r="U737" s="75"/>
      <c r="V737" s="81"/>
      <c r="W737" s="80"/>
    </row>
    <row r="738" spans="1:23" x14ac:dyDescent="0.25">
      <c r="A738" s="76"/>
      <c r="B738" s="77"/>
      <c r="C738" s="80"/>
      <c r="D738" s="80"/>
      <c r="E738" s="78"/>
      <c r="F738" s="78"/>
      <c r="G738" s="78"/>
      <c r="H738" s="75"/>
      <c r="I738" s="79"/>
      <c r="J738" s="79"/>
      <c r="K738" s="79"/>
      <c r="L738" s="75"/>
      <c r="M738" s="79"/>
      <c r="N738" s="79"/>
      <c r="O738" s="79"/>
      <c r="R738" s="79"/>
      <c r="S738" s="80"/>
      <c r="U738" s="75"/>
      <c r="V738" s="81"/>
      <c r="W738" s="80"/>
    </row>
    <row r="739" spans="1:23" x14ac:dyDescent="0.25">
      <c r="A739" s="76"/>
      <c r="B739" s="77"/>
      <c r="C739" s="80"/>
      <c r="D739" s="80"/>
      <c r="E739" s="78"/>
      <c r="F739" s="78"/>
      <c r="G739" s="78"/>
      <c r="H739" s="75"/>
      <c r="I739" s="79"/>
      <c r="J739" s="79"/>
      <c r="K739" s="79"/>
      <c r="L739" s="75"/>
      <c r="M739" s="79"/>
      <c r="N739" s="79"/>
      <c r="O739" s="79"/>
      <c r="R739" s="79"/>
      <c r="S739" s="80"/>
      <c r="U739" s="75"/>
      <c r="V739" s="81"/>
      <c r="W739" s="80"/>
    </row>
    <row r="740" spans="1:23" x14ac:dyDescent="0.25">
      <c r="A740" s="76"/>
      <c r="B740" s="77"/>
      <c r="C740" s="80"/>
      <c r="D740" s="80"/>
      <c r="E740" s="78"/>
      <c r="F740" s="78"/>
      <c r="G740" s="78"/>
      <c r="H740" s="75"/>
      <c r="I740" s="79"/>
      <c r="J740" s="79"/>
      <c r="K740" s="79"/>
      <c r="L740" s="75"/>
      <c r="M740" s="79"/>
      <c r="N740" s="79"/>
      <c r="O740" s="79"/>
      <c r="R740" s="79"/>
      <c r="S740" s="80"/>
      <c r="U740" s="75"/>
      <c r="V740" s="81"/>
      <c r="W740" s="80"/>
    </row>
    <row r="741" spans="1:23" x14ac:dyDescent="0.25">
      <c r="A741" s="76"/>
      <c r="B741" s="77"/>
      <c r="C741" s="80"/>
      <c r="D741" s="80"/>
      <c r="E741" s="78"/>
      <c r="F741" s="78"/>
      <c r="G741" s="78"/>
      <c r="H741" s="75"/>
      <c r="I741" s="79"/>
      <c r="J741" s="79"/>
      <c r="K741" s="79"/>
      <c r="L741" s="75"/>
      <c r="M741" s="79"/>
      <c r="N741" s="79"/>
      <c r="O741" s="79"/>
      <c r="R741" s="79"/>
      <c r="S741" s="80"/>
      <c r="U741" s="75"/>
      <c r="V741" s="81"/>
      <c r="W741" s="80"/>
    </row>
    <row r="742" spans="1:23" x14ac:dyDescent="0.25">
      <c r="A742" s="76"/>
      <c r="B742" s="77"/>
      <c r="C742" s="80"/>
      <c r="D742" s="80"/>
      <c r="E742" s="78"/>
      <c r="F742" s="78"/>
      <c r="G742" s="78"/>
      <c r="H742" s="75"/>
      <c r="I742" s="79"/>
      <c r="J742" s="79"/>
      <c r="K742" s="79"/>
      <c r="L742" s="75"/>
      <c r="M742" s="79"/>
      <c r="N742" s="79"/>
      <c r="O742" s="79"/>
      <c r="R742" s="79"/>
      <c r="S742" s="80"/>
      <c r="U742" s="75"/>
      <c r="V742" s="81"/>
      <c r="W742" s="80"/>
    </row>
    <row r="743" spans="1:23" x14ac:dyDescent="0.25">
      <c r="A743" s="76"/>
      <c r="B743" s="77"/>
      <c r="C743" s="80"/>
      <c r="D743" s="80"/>
      <c r="E743" s="78"/>
      <c r="F743" s="78"/>
      <c r="G743" s="78"/>
      <c r="H743" s="75"/>
      <c r="I743" s="79"/>
      <c r="J743" s="79"/>
      <c r="K743" s="79"/>
      <c r="L743" s="75"/>
      <c r="M743" s="79"/>
      <c r="N743" s="79"/>
      <c r="O743" s="79"/>
      <c r="R743" s="79"/>
      <c r="S743" s="80"/>
      <c r="U743" s="75"/>
      <c r="V743" s="81"/>
      <c r="W743" s="80"/>
    </row>
    <row r="744" spans="1:23" x14ac:dyDescent="0.25">
      <c r="A744" s="76"/>
      <c r="B744" s="77"/>
      <c r="C744" s="80"/>
      <c r="D744" s="80"/>
      <c r="E744" s="78"/>
      <c r="F744" s="78"/>
      <c r="G744" s="78"/>
      <c r="H744" s="75"/>
      <c r="I744" s="79"/>
      <c r="J744" s="79"/>
      <c r="K744" s="79"/>
      <c r="L744" s="75"/>
      <c r="M744" s="79"/>
      <c r="N744" s="79"/>
      <c r="O744" s="79"/>
      <c r="R744" s="79"/>
      <c r="S744" s="80"/>
      <c r="U744" s="75"/>
      <c r="V744" s="81"/>
      <c r="W744" s="80"/>
    </row>
    <row r="745" spans="1:23" x14ac:dyDescent="0.25">
      <c r="A745" s="76"/>
      <c r="B745" s="77"/>
      <c r="C745" s="80"/>
      <c r="D745" s="80"/>
      <c r="E745" s="78"/>
      <c r="F745" s="78"/>
      <c r="G745" s="78"/>
      <c r="H745" s="75"/>
      <c r="I745" s="79"/>
      <c r="J745" s="79"/>
      <c r="K745" s="79"/>
      <c r="L745" s="75"/>
      <c r="M745" s="79"/>
      <c r="N745" s="79"/>
      <c r="O745" s="79"/>
      <c r="R745" s="79"/>
      <c r="S745" s="80"/>
      <c r="U745" s="75"/>
      <c r="V745" s="81"/>
      <c r="W745" s="80"/>
    </row>
    <row r="746" spans="1:23" x14ac:dyDescent="0.25">
      <c r="A746" s="76"/>
      <c r="B746" s="77"/>
      <c r="C746" s="80"/>
      <c r="D746" s="80"/>
      <c r="E746" s="78"/>
      <c r="F746" s="78"/>
      <c r="G746" s="78"/>
      <c r="H746" s="75"/>
      <c r="I746" s="79"/>
      <c r="J746" s="79"/>
      <c r="K746" s="79"/>
      <c r="L746" s="75"/>
      <c r="M746" s="79"/>
      <c r="N746" s="79"/>
      <c r="O746" s="79"/>
      <c r="R746" s="79"/>
      <c r="S746" s="80"/>
      <c r="U746" s="75"/>
      <c r="V746" s="81"/>
      <c r="W746" s="80"/>
    </row>
    <row r="747" spans="1:23" x14ac:dyDescent="0.25">
      <c r="A747" s="76"/>
      <c r="B747" s="77"/>
      <c r="C747" s="80"/>
      <c r="D747" s="80"/>
      <c r="E747" s="78"/>
      <c r="F747" s="78"/>
      <c r="G747" s="78"/>
      <c r="H747" s="75"/>
      <c r="I747" s="79"/>
      <c r="J747" s="79"/>
      <c r="K747" s="79"/>
      <c r="L747" s="75"/>
      <c r="M747" s="79"/>
      <c r="N747" s="79"/>
      <c r="O747" s="79"/>
      <c r="R747" s="79"/>
      <c r="S747" s="80"/>
      <c r="U747" s="75"/>
      <c r="V747" s="81"/>
      <c r="W747" s="80"/>
    </row>
    <row r="748" spans="1:23" x14ac:dyDescent="0.25">
      <c r="A748" s="76"/>
      <c r="B748" s="77"/>
      <c r="C748" s="80"/>
      <c r="D748" s="80"/>
      <c r="E748" s="78"/>
      <c r="F748" s="78"/>
      <c r="G748" s="78"/>
      <c r="H748" s="75"/>
      <c r="I748" s="79"/>
      <c r="J748" s="79"/>
      <c r="K748" s="79"/>
      <c r="L748" s="75"/>
      <c r="M748" s="79"/>
      <c r="N748" s="79"/>
      <c r="O748" s="79"/>
      <c r="R748" s="79"/>
      <c r="S748" s="80"/>
      <c r="U748" s="75"/>
      <c r="V748" s="81"/>
      <c r="W748" s="80"/>
    </row>
    <row r="749" spans="1:23" x14ac:dyDescent="0.25">
      <c r="A749" s="76"/>
      <c r="B749" s="77"/>
      <c r="C749" s="80"/>
      <c r="D749" s="80"/>
      <c r="E749" s="78"/>
      <c r="F749" s="78"/>
      <c r="G749" s="78"/>
      <c r="H749" s="75"/>
      <c r="I749" s="79"/>
      <c r="J749" s="79"/>
      <c r="K749" s="79"/>
      <c r="L749" s="75"/>
      <c r="M749" s="79"/>
      <c r="N749" s="79"/>
      <c r="O749" s="79"/>
      <c r="R749" s="79"/>
      <c r="S749" s="80"/>
      <c r="U749" s="75"/>
      <c r="V749" s="81"/>
      <c r="W749" s="80"/>
    </row>
    <row r="750" spans="1:23" x14ac:dyDescent="0.25">
      <c r="A750" s="76"/>
      <c r="B750" s="77"/>
      <c r="C750" s="80"/>
      <c r="D750" s="80"/>
      <c r="E750" s="78"/>
      <c r="F750" s="78"/>
      <c r="G750" s="78"/>
      <c r="H750" s="75"/>
      <c r="I750" s="79"/>
      <c r="J750" s="79"/>
      <c r="K750" s="79"/>
      <c r="L750" s="75"/>
      <c r="M750" s="79"/>
      <c r="N750" s="79"/>
      <c r="O750" s="79"/>
      <c r="R750" s="79"/>
      <c r="S750" s="80"/>
      <c r="U750" s="75"/>
      <c r="V750" s="81"/>
      <c r="W750" s="80"/>
    </row>
    <row r="751" spans="1:23" x14ac:dyDescent="0.25">
      <c r="A751" s="76"/>
      <c r="B751" s="77"/>
      <c r="C751" s="80"/>
      <c r="D751" s="80"/>
      <c r="E751" s="78"/>
      <c r="F751" s="78"/>
      <c r="G751" s="78"/>
      <c r="H751" s="75"/>
      <c r="I751" s="79"/>
      <c r="J751" s="79"/>
      <c r="K751" s="79"/>
      <c r="L751" s="75"/>
      <c r="M751" s="79"/>
      <c r="N751" s="79"/>
      <c r="O751" s="79"/>
      <c r="R751" s="79"/>
      <c r="S751" s="80"/>
      <c r="U751" s="75"/>
      <c r="V751" s="81"/>
      <c r="W751" s="80"/>
    </row>
    <row r="752" spans="1:23" x14ac:dyDescent="0.25">
      <c r="A752" s="76"/>
      <c r="B752" s="77"/>
      <c r="C752" s="80"/>
      <c r="D752" s="80"/>
      <c r="E752" s="78"/>
      <c r="F752" s="78"/>
      <c r="G752" s="78"/>
      <c r="H752" s="75"/>
      <c r="I752" s="79"/>
      <c r="J752" s="79"/>
      <c r="K752" s="79"/>
      <c r="L752" s="75"/>
      <c r="M752" s="79"/>
      <c r="N752" s="79"/>
      <c r="O752" s="79"/>
      <c r="R752" s="79"/>
      <c r="S752" s="80"/>
      <c r="U752" s="75"/>
      <c r="V752" s="81"/>
      <c r="W752" s="80"/>
    </row>
    <row r="753" spans="1:23" x14ac:dyDescent="0.25">
      <c r="A753" s="76"/>
      <c r="B753" s="77"/>
      <c r="C753" s="80"/>
      <c r="D753" s="80"/>
      <c r="E753" s="78"/>
      <c r="F753" s="78"/>
      <c r="G753" s="78"/>
      <c r="H753" s="75"/>
      <c r="I753" s="79"/>
      <c r="J753" s="79"/>
      <c r="K753" s="79"/>
      <c r="L753" s="75"/>
      <c r="M753" s="79"/>
      <c r="N753" s="79"/>
      <c r="O753" s="79"/>
      <c r="R753" s="79"/>
      <c r="S753" s="80"/>
      <c r="U753" s="75"/>
      <c r="V753" s="81"/>
      <c r="W753" s="80"/>
    </row>
    <row r="754" spans="1:23" x14ac:dyDescent="0.25">
      <c r="A754" s="76"/>
      <c r="B754" s="77"/>
      <c r="C754" s="80"/>
      <c r="D754" s="80"/>
      <c r="E754" s="78"/>
      <c r="F754" s="78"/>
      <c r="G754" s="78"/>
      <c r="H754" s="75"/>
      <c r="I754" s="79"/>
      <c r="J754" s="79"/>
      <c r="K754" s="79"/>
      <c r="L754" s="75"/>
      <c r="M754" s="79"/>
      <c r="N754" s="79"/>
      <c r="O754" s="79"/>
      <c r="R754" s="79"/>
      <c r="S754" s="80"/>
      <c r="U754" s="75"/>
      <c r="V754" s="81"/>
      <c r="W754" s="80"/>
    </row>
    <row r="755" spans="1:23" x14ac:dyDescent="0.25">
      <c r="A755" s="76"/>
      <c r="B755" s="77"/>
      <c r="C755" s="80"/>
      <c r="D755" s="80"/>
      <c r="E755" s="78"/>
      <c r="F755" s="78"/>
      <c r="G755" s="78"/>
      <c r="H755" s="75"/>
      <c r="I755" s="79"/>
      <c r="J755" s="79"/>
      <c r="K755" s="79"/>
      <c r="L755" s="75"/>
      <c r="M755" s="79"/>
      <c r="N755" s="79"/>
      <c r="O755" s="79"/>
      <c r="R755" s="79"/>
      <c r="S755" s="80"/>
      <c r="U755" s="75"/>
      <c r="V755" s="81"/>
      <c r="W755" s="80"/>
    </row>
    <row r="756" spans="1:23" x14ac:dyDescent="0.25">
      <c r="A756" s="76"/>
      <c r="B756" s="77"/>
      <c r="C756" s="80"/>
      <c r="D756" s="80"/>
      <c r="E756" s="78"/>
      <c r="F756" s="78"/>
      <c r="G756" s="78"/>
      <c r="H756" s="75"/>
      <c r="I756" s="79"/>
      <c r="J756" s="79"/>
      <c r="K756" s="79"/>
      <c r="L756" s="75"/>
      <c r="M756" s="79"/>
      <c r="N756" s="79"/>
      <c r="O756" s="79"/>
      <c r="R756" s="79"/>
      <c r="S756" s="80"/>
      <c r="U756" s="75"/>
      <c r="V756" s="81"/>
      <c r="W756" s="80"/>
    </row>
    <row r="757" spans="1:23" x14ac:dyDescent="0.25">
      <c r="A757" s="76"/>
      <c r="B757" s="77"/>
      <c r="C757" s="80"/>
      <c r="D757" s="80"/>
      <c r="E757" s="78"/>
      <c r="F757" s="78"/>
      <c r="G757" s="78"/>
      <c r="H757" s="75"/>
      <c r="I757" s="79"/>
      <c r="J757" s="79"/>
      <c r="K757" s="79"/>
      <c r="L757" s="75"/>
      <c r="M757" s="79"/>
      <c r="N757" s="79"/>
      <c r="O757" s="79"/>
      <c r="R757" s="79"/>
      <c r="S757" s="80"/>
      <c r="U757" s="75"/>
      <c r="V757" s="81"/>
      <c r="W757" s="80"/>
    </row>
    <row r="758" spans="1:23" x14ac:dyDescent="0.25">
      <c r="A758" s="76"/>
      <c r="B758" s="77"/>
      <c r="C758" s="80"/>
      <c r="D758" s="80"/>
      <c r="E758" s="78"/>
      <c r="F758" s="78"/>
      <c r="G758" s="78"/>
      <c r="H758" s="75"/>
      <c r="I758" s="79"/>
      <c r="J758" s="79"/>
      <c r="K758" s="79"/>
      <c r="L758" s="75"/>
      <c r="M758" s="79"/>
      <c r="N758" s="79"/>
      <c r="O758" s="79"/>
      <c r="R758" s="79"/>
      <c r="S758" s="80"/>
      <c r="U758" s="75"/>
      <c r="V758" s="81"/>
      <c r="W758" s="80"/>
    </row>
    <row r="759" spans="1:23" x14ac:dyDescent="0.25">
      <c r="A759" s="76"/>
      <c r="B759" s="77"/>
      <c r="C759" s="80"/>
      <c r="D759" s="80"/>
      <c r="E759" s="78"/>
      <c r="F759" s="78"/>
      <c r="G759" s="78"/>
      <c r="H759" s="75"/>
      <c r="I759" s="79"/>
      <c r="J759" s="79"/>
      <c r="K759" s="79"/>
      <c r="L759" s="75"/>
      <c r="M759" s="79"/>
      <c r="N759" s="79"/>
      <c r="O759" s="79"/>
      <c r="R759" s="79"/>
      <c r="S759" s="80"/>
      <c r="U759" s="75"/>
      <c r="V759" s="81"/>
      <c r="W759" s="80"/>
    </row>
    <row r="760" spans="1:23" x14ac:dyDescent="0.25">
      <c r="A760" s="76"/>
      <c r="B760" s="77"/>
      <c r="C760" s="80"/>
      <c r="D760" s="80"/>
      <c r="E760" s="78"/>
      <c r="F760" s="78"/>
      <c r="G760" s="78"/>
      <c r="H760" s="75"/>
      <c r="I760" s="79"/>
      <c r="J760" s="79"/>
      <c r="K760" s="79"/>
      <c r="L760" s="75"/>
      <c r="M760" s="79"/>
      <c r="N760" s="79"/>
      <c r="O760" s="79"/>
      <c r="R760" s="79"/>
      <c r="S760" s="80"/>
      <c r="U760" s="75"/>
      <c r="V760" s="81"/>
      <c r="W760" s="80"/>
    </row>
    <row r="761" spans="1:23" x14ac:dyDescent="0.25">
      <c r="A761" s="76"/>
      <c r="B761" s="77"/>
      <c r="C761" s="80"/>
      <c r="D761" s="80"/>
      <c r="E761" s="78"/>
      <c r="F761" s="78"/>
      <c r="G761" s="78"/>
      <c r="H761" s="75"/>
      <c r="I761" s="79"/>
      <c r="J761" s="79"/>
      <c r="K761" s="79"/>
      <c r="L761" s="75"/>
      <c r="M761" s="79"/>
      <c r="N761" s="79"/>
      <c r="O761" s="79"/>
      <c r="R761" s="79"/>
      <c r="S761" s="80"/>
      <c r="U761" s="75"/>
      <c r="V761" s="81"/>
      <c r="W761" s="80"/>
    </row>
    <row r="762" spans="1:23" x14ac:dyDescent="0.25">
      <c r="A762" s="76"/>
      <c r="B762" s="77"/>
      <c r="C762" s="80"/>
      <c r="D762" s="80"/>
      <c r="E762" s="78"/>
      <c r="F762" s="78"/>
      <c r="G762" s="78"/>
      <c r="H762" s="75"/>
      <c r="I762" s="79"/>
      <c r="J762" s="79"/>
      <c r="K762" s="79"/>
      <c r="L762" s="75"/>
      <c r="M762" s="79"/>
      <c r="N762" s="79"/>
      <c r="O762" s="79"/>
      <c r="R762" s="79"/>
      <c r="S762" s="80"/>
      <c r="U762" s="75"/>
      <c r="V762" s="81"/>
      <c r="W762" s="80"/>
    </row>
    <row r="763" spans="1:23" x14ac:dyDescent="0.25">
      <c r="A763" s="76"/>
      <c r="B763" s="77"/>
      <c r="C763" s="80"/>
      <c r="D763" s="80"/>
      <c r="E763" s="78"/>
      <c r="F763" s="78"/>
      <c r="G763" s="78"/>
      <c r="H763" s="75"/>
      <c r="I763" s="79"/>
      <c r="J763" s="79"/>
      <c r="K763" s="79"/>
      <c r="L763" s="75"/>
      <c r="M763" s="79"/>
      <c r="N763" s="79"/>
      <c r="O763" s="79"/>
      <c r="R763" s="79"/>
      <c r="S763" s="80"/>
      <c r="U763" s="75"/>
      <c r="V763" s="81"/>
      <c r="W763" s="80"/>
    </row>
    <row r="764" spans="1:23" x14ac:dyDescent="0.25">
      <c r="A764" s="76"/>
      <c r="B764" s="77"/>
      <c r="C764" s="80"/>
      <c r="D764" s="80"/>
      <c r="E764" s="78"/>
      <c r="F764" s="78"/>
      <c r="G764" s="78"/>
      <c r="H764" s="75"/>
      <c r="I764" s="79"/>
      <c r="J764" s="79"/>
      <c r="K764" s="79"/>
      <c r="L764" s="75"/>
      <c r="M764" s="79"/>
      <c r="N764" s="79"/>
      <c r="O764" s="79"/>
      <c r="R764" s="79"/>
      <c r="S764" s="80"/>
      <c r="U764" s="75"/>
      <c r="V764" s="81"/>
      <c r="W764" s="80"/>
    </row>
    <row r="765" spans="1:23" x14ac:dyDescent="0.25">
      <c r="A765" s="76"/>
      <c r="B765" s="77"/>
      <c r="C765" s="80"/>
      <c r="D765" s="80"/>
      <c r="E765" s="78"/>
      <c r="F765" s="78"/>
      <c r="G765" s="78"/>
      <c r="H765" s="75"/>
      <c r="I765" s="79"/>
      <c r="J765" s="79"/>
      <c r="K765" s="79"/>
      <c r="L765" s="75"/>
      <c r="M765" s="79"/>
      <c r="N765" s="79"/>
      <c r="O765" s="79"/>
      <c r="R765" s="79"/>
      <c r="S765" s="80"/>
      <c r="U765" s="75"/>
      <c r="V765" s="81"/>
      <c r="W765" s="80"/>
    </row>
    <row r="766" spans="1:23" x14ac:dyDescent="0.25">
      <c r="A766" s="76"/>
      <c r="B766" s="77"/>
      <c r="C766" s="80"/>
      <c r="D766" s="80"/>
      <c r="E766" s="78"/>
      <c r="F766" s="78"/>
      <c r="G766" s="78"/>
      <c r="H766" s="75"/>
      <c r="I766" s="79"/>
      <c r="J766" s="79"/>
      <c r="K766" s="79"/>
      <c r="L766" s="75"/>
      <c r="M766" s="79"/>
      <c r="N766" s="79"/>
      <c r="O766" s="79"/>
      <c r="R766" s="79"/>
      <c r="S766" s="80"/>
      <c r="U766" s="75"/>
      <c r="V766" s="81"/>
      <c r="W766" s="80"/>
    </row>
    <row r="767" spans="1:23" x14ac:dyDescent="0.25">
      <c r="A767" s="76"/>
      <c r="B767" s="77"/>
      <c r="C767" s="80"/>
      <c r="D767" s="80"/>
      <c r="E767" s="78"/>
      <c r="F767" s="78"/>
      <c r="G767" s="78"/>
      <c r="H767" s="75"/>
      <c r="I767" s="79"/>
      <c r="J767" s="79"/>
      <c r="K767" s="79"/>
      <c r="L767" s="75"/>
      <c r="M767" s="79"/>
      <c r="N767" s="79"/>
      <c r="O767" s="79"/>
      <c r="R767" s="79"/>
      <c r="S767" s="80"/>
      <c r="U767" s="75"/>
      <c r="V767" s="81"/>
      <c r="W767" s="80"/>
    </row>
    <row r="768" spans="1:23" x14ac:dyDescent="0.25">
      <c r="A768" s="76"/>
      <c r="B768" s="77"/>
      <c r="C768" s="80"/>
      <c r="D768" s="80"/>
      <c r="E768" s="78"/>
      <c r="F768" s="78"/>
      <c r="G768" s="78"/>
      <c r="H768" s="75"/>
      <c r="I768" s="79"/>
      <c r="J768" s="79"/>
      <c r="K768" s="79"/>
      <c r="L768" s="75"/>
      <c r="M768" s="79"/>
      <c r="N768" s="79"/>
      <c r="O768" s="79"/>
      <c r="R768" s="79"/>
      <c r="S768" s="80"/>
      <c r="U768" s="75"/>
      <c r="V768" s="81"/>
      <c r="W768" s="80"/>
    </row>
    <row r="769" spans="1:23" x14ac:dyDescent="0.25">
      <c r="A769" s="76"/>
      <c r="B769" s="77"/>
      <c r="C769" s="80"/>
      <c r="D769" s="80"/>
      <c r="E769" s="78"/>
      <c r="F769" s="78"/>
      <c r="G769" s="78"/>
      <c r="H769" s="75"/>
      <c r="I769" s="79"/>
      <c r="J769" s="79"/>
      <c r="K769" s="79"/>
      <c r="L769" s="75"/>
      <c r="M769" s="79"/>
      <c r="N769" s="79"/>
      <c r="O769" s="79"/>
      <c r="R769" s="79"/>
      <c r="S769" s="80"/>
      <c r="U769" s="75"/>
      <c r="V769" s="81"/>
      <c r="W769" s="80"/>
    </row>
    <row r="770" spans="1:23" x14ac:dyDescent="0.25">
      <c r="A770" s="76"/>
      <c r="B770" s="77"/>
      <c r="C770" s="80"/>
      <c r="D770" s="80"/>
      <c r="E770" s="78"/>
      <c r="F770" s="78"/>
      <c r="G770" s="78"/>
      <c r="H770" s="75"/>
      <c r="I770" s="79"/>
      <c r="J770" s="79"/>
      <c r="K770" s="79"/>
      <c r="L770" s="75"/>
      <c r="M770" s="79"/>
      <c r="N770" s="79"/>
      <c r="O770" s="79"/>
      <c r="R770" s="79"/>
      <c r="S770" s="80"/>
      <c r="U770" s="75"/>
      <c r="V770" s="81"/>
      <c r="W770" s="80"/>
    </row>
    <row r="771" spans="1:23" x14ac:dyDescent="0.25">
      <c r="A771" s="76"/>
      <c r="B771" s="77"/>
      <c r="C771" s="80"/>
      <c r="D771" s="80"/>
      <c r="E771" s="78"/>
      <c r="F771" s="78"/>
      <c r="G771" s="78"/>
      <c r="H771" s="75"/>
      <c r="I771" s="79"/>
      <c r="J771" s="79"/>
      <c r="K771" s="79"/>
      <c r="L771" s="75"/>
      <c r="M771" s="79"/>
      <c r="N771" s="79"/>
      <c r="O771" s="79"/>
      <c r="R771" s="79"/>
      <c r="S771" s="80"/>
      <c r="U771" s="75"/>
      <c r="V771" s="81"/>
      <c r="W771" s="80"/>
    </row>
    <row r="772" spans="1:23" x14ac:dyDescent="0.25">
      <c r="A772" s="76"/>
      <c r="B772" s="77"/>
      <c r="C772" s="80"/>
      <c r="D772" s="80"/>
      <c r="E772" s="78"/>
      <c r="F772" s="78"/>
      <c r="G772" s="78"/>
      <c r="H772" s="75"/>
      <c r="I772" s="79"/>
      <c r="J772" s="79"/>
      <c r="K772" s="79"/>
      <c r="L772" s="75"/>
      <c r="M772" s="79"/>
      <c r="N772" s="79"/>
      <c r="O772" s="79"/>
      <c r="R772" s="79"/>
      <c r="S772" s="80"/>
      <c r="U772" s="75"/>
      <c r="V772" s="81"/>
      <c r="W772" s="80"/>
    </row>
    <row r="773" spans="1:23" x14ac:dyDescent="0.25">
      <c r="A773" s="76"/>
      <c r="B773" s="77"/>
      <c r="C773" s="80"/>
      <c r="D773" s="80"/>
      <c r="E773" s="78"/>
      <c r="F773" s="78"/>
      <c r="G773" s="78"/>
      <c r="H773" s="75"/>
      <c r="I773" s="79"/>
      <c r="J773" s="79"/>
      <c r="K773" s="79"/>
      <c r="L773" s="75"/>
      <c r="M773" s="79"/>
      <c r="N773" s="79"/>
      <c r="O773" s="79"/>
      <c r="R773" s="79"/>
      <c r="S773" s="80"/>
      <c r="U773" s="75"/>
      <c r="V773" s="81"/>
      <c r="W773" s="80"/>
    </row>
    <row r="774" spans="1:23" x14ac:dyDescent="0.25">
      <c r="A774" s="76"/>
      <c r="B774" s="77"/>
      <c r="C774" s="80"/>
      <c r="D774" s="80"/>
      <c r="E774" s="78"/>
      <c r="F774" s="78"/>
      <c r="G774" s="78"/>
      <c r="H774" s="75"/>
      <c r="I774" s="79"/>
      <c r="J774" s="79"/>
      <c r="K774" s="79"/>
      <c r="L774" s="75"/>
      <c r="M774" s="79"/>
      <c r="N774" s="79"/>
      <c r="O774" s="79"/>
      <c r="R774" s="79"/>
      <c r="S774" s="80"/>
      <c r="U774" s="75"/>
      <c r="V774" s="81"/>
      <c r="W774" s="80"/>
    </row>
    <row r="775" spans="1:23" x14ac:dyDescent="0.25">
      <c r="A775" s="76"/>
      <c r="B775" s="77"/>
      <c r="C775" s="80"/>
      <c r="D775" s="80"/>
      <c r="E775" s="78"/>
      <c r="F775" s="78"/>
      <c r="G775" s="78"/>
      <c r="H775" s="75"/>
      <c r="I775" s="79"/>
      <c r="J775" s="79"/>
      <c r="K775" s="79"/>
      <c r="L775" s="75"/>
      <c r="M775" s="79"/>
      <c r="N775" s="79"/>
      <c r="O775" s="79"/>
      <c r="R775" s="79"/>
      <c r="S775" s="80"/>
      <c r="U775" s="75"/>
      <c r="V775" s="81"/>
      <c r="W775" s="80"/>
    </row>
    <row r="776" spans="1:23" x14ac:dyDescent="0.25">
      <c r="A776" s="76"/>
      <c r="B776" s="77"/>
      <c r="C776" s="80"/>
      <c r="D776" s="80"/>
      <c r="E776" s="78"/>
      <c r="F776" s="78"/>
      <c r="G776" s="78"/>
      <c r="H776" s="75"/>
      <c r="I776" s="79"/>
      <c r="J776" s="79"/>
      <c r="K776" s="79"/>
      <c r="L776" s="75"/>
      <c r="M776" s="79"/>
      <c r="N776" s="79"/>
      <c r="O776" s="79"/>
      <c r="R776" s="79"/>
      <c r="S776" s="80"/>
      <c r="U776" s="75"/>
      <c r="V776" s="81"/>
      <c r="W776" s="80"/>
    </row>
    <row r="777" spans="1:23" x14ac:dyDescent="0.25">
      <c r="A777" s="76"/>
      <c r="B777" s="77"/>
      <c r="C777" s="80"/>
      <c r="D777" s="80"/>
      <c r="E777" s="78"/>
      <c r="F777" s="78"/>
      <c r="G777" s="78"/>
      <c r="H777" s="75"/>
      <c r="I777" s="79"/>
      <c r="J777" s="79"/>
      <c r="K777" s="79"/>
      <c r="L777" s="75"/>
      <c r="M777" s="79"/>
      <c r="N777" s="79"/>
      <c r="O777" s="79"/>
      <c r="R777" s="79"/>
      <c r="S777" s="80"/>
      <c r="U777" s="75"/>
      <c r="V777" s="81"/>
      <c r="W777" s="80"/>
    </row>
    <row r="778" spans="1:23" x14ac:dyDescent="0.25">
      <c r="A778" s="76"/>
      <c r="B778" s="77"/>
      <c r="C778" s="80"/>
      <c r="D778" s="80"/>
      <c r="E778" s="78"/>
      <c r="F778" s="78"/>
      <c r="G778" s="78"/>
      <c r="H778" s="75"/>
      <c r="I778" s="79"/>
      <c r="J778" s="79"/>
      <c r="K778" s="79"/>
      <c r="L778" s="75"/>
      <c r="M778" s="79"/>
      <c r="N778" s="79"/>
      <c r="O778" s="79"/>
      <c r="R778" s="79"/>
      <c r="S778" s="80"/>
      <c r="U778" s="75"/>
      <c r="V778" s="81"/>
      <c r="W778" s="80"/>
    </row>
    <row r="779" spans="1:23" x14ac:dyDescent="0.25">
      <c r="A779" s="76"/>
      <c r="B779" s="77"/>
      <c r="C779" s="80"/>
      <c r="D779" s="80"/>
      <c r="E779" s="78"/>
      <c r="F779" s="78"/>
      <c r="G779" s="78"/>
      <c r="H779" s="75"/>
      <c r="I779" s="79"/>
      <c r="J779" s="79"/>
      <c r="K779" s="79"/>
      <c r="L779" s="75"/>
      <c r="M779" s="79"/>
      <c r="N779" s="79"/>
      <c r="O779" s="79"/>
      <c r="R779" s="79"/>
      <c r="S779" s="80"/>
      <c r="U779" s="75"/>
      <c r="V779" s="81"/>
      <c r="W779" s="80"/>
    </row>
    <row r="780" spans="1:23" x14ac:dyDescent="0.25">
      <c r="A780" s="76"/>
      <c r="B780" s="77"/>
      <c r="C780" s="80"/>
      <c r="D780" s="80"/>
      <c r="E780" s="78"/>
      <c r="F780" s="78"/>
      <c r="G780" s="78"/>
      <c r="H780" s="75"/>
      <c r="I780" s="79"/>
      <c r="J780" s="79"/>
      <c r="K780" s="79"/>
      <c r="L780" s="75"/>
      <c r="M780" s="79"/>
      <c r="N780" s="79"/>
      <c r="O780" s="79"/>
      <c r="R780" s="79"/>
      <c r="S780" s="80"/>
      <c r="U780" s="75"/>
      <c r="V780" s="81"/>
      <c r="W780" s="80"/>
    </row>
    <row r="781" spans="1:23" x14ac:dyDescent="0.25">
      <c r="A781" s="76"/>
      <c r="B781" s="77"/>
      <c r="C781" s="80"/>
      <c r="D781" s="80"/>
      <c r="E781" s="78"/>
      <c r="F781" s="78"/>
      <c r="G781" s="78"/>
      <c r="H781" s="75"/>
      <c r="I781" s="79"/>
      <c r="J781" s="79"/>
      <c r="K781" s="79"/>
      <c r="L781" s="75"/>
      <c r="M781" s="79"/>
      <c r="N781" s="79"/>
      <c r="O781" s="79"/>
      <c r="R781" s="79"/>
      <c r="S781" s="80"/>
      <c r="U781" s="75"/>
      <c r="V781" s="81"/>
      <c r="W781" s="80"/>
    </row>
    <row r="782" spans="1:23" x14ac:dyDescent="0.25">
      <c r="A782" s="76"/>
      <c r="B782" s="77"/>
      <c r="C782" s="80"/>
      <c r="D782" s="80"/>
      <c r="E782" s="78"/>
      <c r="F782" s="78"/>
      <c r="G782" s="78"/>
      <c r="H782" s="75"/>
      <c r="I782" s="79"/>
      <c r="J782" s="79"/>
      <c r="K782" s="79"/>
      <c r="L782" s="75"/>
      <c r="M782" s="79"/>
      <c r="N782" s="79"/>
      <c r="O782" s="79"/>
      <c r="R782" s="79"/>
      <c r="S782" s="80"/>
      <c r="U782" s="75"/>
      <c r="V782" s="81"/>
      <c r="W782" s="80"/>
    </row>
    <row r="783" spans="1:23" x14ac:dyDescent="0.25">
      <c r="A783" s="76"/>
      <c r="B783" s="77"/>
      <c r="C783" s="80"/>
      <c r="D783" s="80"/>
      <c r="E783" s="78"/>
      <c r="F783" s="78"/>
      <c r="G783" s="78"/>
      <c r="H783" s="75"/>
      <c r="I783" s="79"/>
      <c r="J783" s="79"/>
      <c r="K783" s="79"/>
      <c r="L783" s="75"/>
      <c r="M783" s="79"/>
      <c r="N783" s="79"/>
      <c r="O783" s="79"/>
      <c r="R783" s="79"/>
      <c r="S783" s="80"/>
      <c r="U783" s="75"/>
      <c r="V783" s="81"/>
      <c r="W783" s="80"/>
    </row>
    <row r="784" spans="1:23" x14ac:dyDescent="0.25">
      <c r="A784" s="76"/>
      <c r="B784" s="77"/>
      <c r="C784" s="80"/>
      <c r="D784" s="80"/>
      <c r="E784" s="78"/>
      <c r="F784" s="78"/>
      <c r="G784" s="78"/>
      <c r="H784" s="75"/>
      <c r="I784" s="79"/>
      <c r="J784" s="79"/>
      <c r="K784" s="79"/>
      <c r="L784" s="75"/>
      <c r="M784" s="79"/>
      <c r="N784" s="79"/>
      <c r="O784" s="79"/>
      <c r="R784" s="79"/>
      <c r="S784" s="80"/>
      <c r="U784" s="75"/>
      <c r="V784" s="81"/>
      <c r="W784" s="80"/>
    </row>
    <row r="785" spans="1:23" x14ac:dyDescent="0.25">
      <c r="A785" s="76"/>
      <c r="B785" s="77"/>
      <c r="C785" s="80"/>
      <c r="D785" s="80"/>
      <c r="E785" s="78"/>
      <c r="F785" s="78"/>
      <c r="G785" s="78"/>
      <c r="H785" s="75"/>
      <c r="I785" s="79"/>
      <c r="J785" s="79"/>
      <c r="K785" s="79"/>
      <c r="L785" s="75"/>
      <c r="M785" s="79"/>
      <c r="N785" s="79"/>
      <c r="O785" s="79"/>
      <c r="R785" s="79"/>
      <c r="S785" s="80"/>
      <c r="U785" s="75"/>
      <c r="V785" s="81"/>
      <c r="W785" s="80"/>
    </row>
    <row r="786" spans="1:23" x14ac:dyDescent="0.25">
      <c r="A786" s="76"/>
      <c r="B786" s="77"/>
      <c r="C786" s="80"/>
      <c r="D786" s="80"/>
      <c r="E786" s="78"/>
      <c r="F786" s="78"/>
      <c r="G786" s="78"/>
      <c r="H786" s="75"/>
      <c r="I786" s="79"/>
      <c r="J786" s="79"/>
      <c r="K786" s="79"/>
      <c r="L786" s="75"/>
      <c r="M786" s="79"/>
      <c r="N786" s="79"/>
      <c r="O786" s="79"/>
      <c r="R786" s="79"/>
      <c r="S786" s="80"/>
      <c r="U786" s="75"/>
      <c r="V786" s="81"/>
      <c r="W786" s="80"/>
    </row>
    <row r="787" spans="1:23" x14ac:dyDescent="0.25">
      <c r="A787" s="76"/>
      <c r="B787" s="77"/>
      <c r="C787" s="80"/>
      <c r="D787" s="80"/>
      <c r="E787" s="78"/>
      <c r="F787" s="78"/>
      <c r="G787" s="78"/>
      <c r="H787" s="75"/>
      <c r="I787" s="79"/>
      <c r="J787" s="79"/>
      <c r="K787" s="79"/>
      <c r="L787" s="75"/>
      <c r="M787" s="79"/>
      <c r="N787" s="79"/>
      <c r="O787" s="79"/>
      <c r="R787" s="79"/>
      <c r="S787" s="80"/>
      <c r="U787" s="75"/>
      <c r="V787" s="81"/>
      <c r="W787" s="80"/>
    </row>
    <row r="788" spans="1:23" x14ac:dyDescent="0.25">
      <c r="A788" s="76"/>
      <c r="B788" s="77"/>
      <c r="C788" s="80"/>
      <c r="D788" s="80"/>
      <c r="E788" s="78"/>
      <c r="F788" s="78"/>
      <c r="G788" s="78"/>
      <c r="H788" s="75"/>
      <c r="I788" s="79"/>
      <c r="J788" s="79"/>
      <c r="K788" s="79"/>
      <c r="L788" s="75"/>
      <c r="M788" s="79"/>
      <c r="N788" s="79"/>
      <c r="O788" s="79"/>
      <c r="R788" s="79"/>
      <c r="S788" s="80"/>
      <c r="U788" s="75"/>
      <c r="V788" s="81"/>
      <c r="W788" s="80"/>
    </row>
    <row r="789" spans="1:23" x14ac:dyDescent="0.25">
      <c r="A789" s="76"/>
      <c r="B789" s="77"/>
      <c r="C789" s="80"/>
      <c r="D789" s="80"/>
      <c r="E789" s="78"/>
      <c r="F789" s="78"/>
      <c r="G789" s="78"/>
      <c r="H789" s="75"/>
      <c r="I789" s="79"/>
      <c r="J789" s="79"/>
      <c r="K789" s="79"/>
      <c r="L789" s="75"/>
      <c r="M789" s="79"/>
      <c r="N789" s="79"/>
      <c r="O789" s="79"/>
      <c r="R789" s="79"/>
      <c r="S789" s="80"/>
      <c r="U789" s="75"/>
      <c r="V789" s="81"/>
      <c r="W789" s="80"/>
    </row>
    <row r="790" spans="1:23" x14ac:dyDescent="0.25">
      <c r="A790" s="76"/>
      <c r="B790" s="77"/>
      <c r="C790" s="80"/>
      <c r="D790" s="80"/>
      <c r="E790" s="78"/>
      <c r="F790" s="78"/>
      <c r="G790" s="78"/>
      <c r="H790" s="75"/>
      <c r="I790" s="79"/>
      <c r="J790" s="79"/>
      <c r="K790" s="79"/>
      <c r="L790" s="75"/>
      <c r="M790" s="79"/>
      <c r="N790" s="79"/>
      <c r="O790" s="79"/>
      <c r="R790" s="79"/>
      <c r="S790" s="80"/>
      <c r="U790" s="75"/>
      <c r="V790" s="81"/>
      <c r="W790" s="80"/>
    </row>
    <row r="791" spans="1:23" x14ac:dyDescent="0.25">
      <c r="A791" s="76"/>
      <c r="B791" s="77"/>
      <c r="C791" s="80"/>
      <c r="D791" s="80"/>
      <c r="E791" s="78"/>
      <c r="F791" s="78"/>
      <c r="G791" s="78"/>
      <c r="H791" s="75"/>
      <c r="I791" s="79"/>
      <c r="J791" s="79"/>
      <c r="K791" s="79"/>
      <c r="L791" s="75"/>
      <c r="M791" s="79"/>
      <c r="N791" s="79"/>
      <c r="O791" s="79"/>
      <c r="R791" s="79"/>
      <c r="S791" s="80"/>
      <c r="U791" s="75"/>
      <c r="V791" s="81"/>
      <c r="W791" s="80"/>
    </row>
    <row r="792" spans="1:23" x14ac:dyDescent="0.25">
      <c r="A792" s="76"/>
      <c r="B792" s="77"/>
      <c r="C792" s="80"/>
      <c r="D792" s="80"/>
      <c r="E792" s="78"/>
      <c r="F792" s="78"/>
      <c r="G792" s="78"/>
      <c r="H792" s="75"/>
      <c r="I792" s="79"/>
      <c r="J792" s="79"/>
      <c r="K792" s="79"/>
      <c r="L792" s="75"/>
      <c r="M792" s="79"/>
      <c r="N792" s="79"/>
      <c r="O792" s="79"/>
      <c r="R792" s="79"/>
      <c r="S792" s="80"/>
      <c r="U792" s="75"/>
      <c r="V792" s="81"/>
      <c r="W792" s="80"/>
    </row>
    <row r="793" spans="1:23" x14ac:dyDescent="0.25">
      <c r="A793" s="76"/>
      <c r="B793" s="77"/>
      <c r="C793" s="80"/>
      <c r="D793" s="80"/>
      <c r="E793" s="78"/>
      <c r="F793" s="78"/>
      <c r="G793" s="78"/>
      <c r="H793" s="75"/>
      <c r="I793" s="79"/>
      <c r="J793" s="79"/>
      <c r="K793" s="79"/>
      <c r="L793" s="75"/>
      <c r="M793" s="79"/>
      <c r="N793" s="79"/>
      <c r="O793" s="79"/>
      <c r="R793" s="79"/>
      <c r="S793" s="80"/>
      <c r="U793" s="75"/>
      <c r="V793" s="81"/>
      <c r="W793" s="80"/>
    </row>
    <row r="794" spans="1:23" x14ac:dyDescent="0.25">
      <c r="A794" s="76"/>
      <c r="B794" s="77"/>
      <c r="C794" s="80"/>
      <c r="D794" s="80"/>
      <c r="E794" s="78"/>
      <c r="F794" s="78"/>
      <c r="G794" s="78"/>
      <c r="H794" s="75"/>
      <c r="I794" s="79"/>
      <c r="J794" s="79"/>
      <c r="K794" s="79"/>
      <c r="L794" s="75"/>
      <c r="M794" s="79"/>
      <c r="N794" s="79"/>
      <c r="O794" s="79"/>
      <c r="R794" s="79"/>
      <c r="S794" s="80"/>
      <c r="U794" s="75"/>
      <c r="V794" s="81"/>
      <c r="W794" s="80"/>
    </row>
    <row r="795" spans="1:23" x14ac:dyDescent="0.25">
      <c r="A795" s="76"/>
      <c r="B795" s="77"/>
      <c r="C795" s="80"/>
      <c r="D795" s="80"/>
      <c r="E795" s="78"/>
      <c r="F795" s="78"/>
      <c r="G795" s="78"/>
      <c r="H795" s="75"/>
      <c r="I795" s="79"/>
      <c r="J795" s="79"/>
      <c r="K795" s="79"/>
      <c r="L795" s="75"/>
      <c r="M795" s="79"/>
      <c r="N795" s="79"/>
      <c r="O795" s="79"/>
      <c r="R795" s="79"/>
      <c r="S795" s="80"/>
      <c r="U795" s="75"/>
      <c r="V795" s="81"/>
      <c r="W795" s="80"/>
    </row>
    <row r="796" spans="1:23" x14ac:dyDescent="0.25">
      <c r="A796" s="76"/>
      <c r="B796" s="77"/>
      <c r="C796" s="80"/>
      <c r="D796" s="80"/>
      <c r="E796" s="78"/>
      <c r="F796" s="78"/>
      <c r="G796" s="78"/>
      <c r="H796" s="75"/>
      <c r="I796" s="79"/>
      <c r="J796" s="79"/>
      <c r="K796" s="79"/>
      <c r="L796" s="75"/>
      <c r="M796" s="79"/>
      <c r="N796" s="79"/>
      <c r="O796" s="79"/>
      <c r="R796" s="79"/>
      <c r="S796" s="80"/>
      <c r="U796" s="75"/>
      <c r="V796" s="81"/>
      <c r="W796" s="80"/>
    </row>
    <row r="797" spans="1:23" x14ac:dyDescent="0.25">
      <c r="A797" s="76"/>
      <c r="B797" s="77"/>
      <c r="C797" s="80"/>
      <c r="D797" s="80"/>
      <c r="E797" s="78"/>
      <c r="F797" s="78"/>
      <c r="G797" s="78"/>
      <c r="H797" s="75"/>
      <c r="I797" s="79"/>
      <c r="J797" s="79"/>
      <c r="K797" s="79"/>
      <c r="L797" s="75"/>
      <c r="M797" s="79"/>
      <c r="N797" s="79"/>
      <c r="O797" s="79"/>
      <c r="R797" s="79"/>
      <c r="S797" s="80"/>
      <c r="U797" s="75"/>
      <c r="V797" s="81"/>
      <c r="W797" s="80"/>
    </row>
    <row r="798" spans="1:23" x14ac:dyDescent="0.25">
      <c r="A798" s="76"/>
      <c r="B798" s="77"/>
      <c r="C798" s="80"/>
      <c r="D798" s="80"/>
      <c r="E798" s="78"/>
      <c r="F798" s="78"/>
      <c r="G798" s="78"/>
      <c r="H798" s="75"/>
      <c r="I798" s="79"/>
      <c r="J798" s="79"/>
      <c r="K798" s="79"/>
      <c r="L798" s="75"/>
      <c r="M798" s="79"/>
      <c r="N798" s="79"/>
      <c r="O798" s="79"/>
      <c r="R798" s="79"/>
      <c r="S798" s="80"/>
      <c r="U798" s="75"/>
      <c r="V798" s="81"/>
      <c r="W798" s="80"/>
    </row>
    <row r="799" spans="1:23" x14ac:dyDescent="0.25">
      <c r="A799" s="76"/>
      <c r="B799" s="77"/>
      <c r="C799" s="80"/>
      <c r="D799" s="80"/>
      <c r="E799" s="78"/>
      <c r="F799" s="78"/>
      <c r="G799" s="78"/>
      <c r="H799" s="75"/>
      <c r="I799" s="79"/>
      <c r="J799" s="79"/>
      <c r="K799" s="79"/>
      <c r="L799" s="75"/>
      <c r="M799" s="79"/>
      <c r="N799" s="79"/>
      <c r="O799" s="79"/>
      <c r="R799" s="79"/>
      <c r="S799" s="80"/>
      <c r="U799" s="75"/>
      <c r="V799" s="81"/>
      <c r="W799" s="80"/>
    </row>
    <row r="800" spans="1:23" x14ac:dyDescent="0.25">
      <c r="A800" s="76"/>
      <c r="B800" s="77"/>
      <c r="C800" s="80"/>
      <c r="D800" s="80"/>
      <c r="E800" s="78"/>
      <c r="F800" s="78"/>
      <c r="G800" s="78"/>
      <c r="H800" s="75"/>
      <c r="I800" s="79"/>
      <c r="J800" s="79"/>
      <c r="K800" s="79"/>
      <c r="L800" s="75"/>
      <c r="M800" s="79"/>
      <c r="N800" s="79"/>
      <c r="O800" s="79"/>
      <c r="R800" s="79"/>
      <c r="S800" s="80"/>
      <c r="U800" s="75"/>
      <c r="V800" s="81"/>
      <c r="W800" s="80"/>
    </row>
    <row r="801" spans="1:23" x14ac:dyDescent="0.25">
      <c r="A801" s="76"/>
      <c r="B801" s="77"/>
      <c r="C801" s="80"/>
      <c r="D801" s="80"/>
      <c r="E801" s="78"/>
      <c r="F801" s="78"/>
      <c r="G801" s="78"/>
      <c r="H801" s="75"/>
      <c r="I801" s="79"/>
      <c r="J801" s="79"/>
      <c r="K801" s="79"/>
      <c r="L801" s="75"/>
      <c r="M801" s="79"/>
      <c r="N801" s="79"/>
      <c r="O801" s="79"/>
      <c r="R801" s="79"/>
      <c r="S801" s="80"/>
      <c r="U801" s="75"/>
      <c r="V801" s="81"/>
      <c r="W801" s="80"/>
    </row>
    <row r="802" spans="1:23" x14ac:dyDescent="0.25">
      <c r="A802" s="76"/>
      <c r="B802" s="77"/>
      <c r="C802" s="80"/>
      <c r="D802" s="80"/>
      <c r="E802" s="78"/>
      <c r="F802" s="78"/>
      <c r="G802" s="78"/>
      <c r="H802" s="75"/>
      <c r="I802" s="79"/>
      <c r="J802" s="79"/>
      <c r="K802" s="79"/>
      <c r="L802" s="75"/>
      <c r="M802" s="79"/>
      <c r="N802" s="79"/>
      <c r="O802" s="79"/>
      <c r="R802" s="79"/>
      <c r="S802" s="80"/>
      <c r="U802" s="75"/>
      <c r="V802" s="81"/>
      <c r="W802" s="80"/>
    </row>
    <row r="803" spans="1:23" x14ac:dyDescent="0.25">
      <c r="A803" s="76"/>
      <c r="B803" s="77"/>
      <c r="C803" s="80"/>
      <c r="D803" s="80"/>
      <c r="E803" s="78"/>
      <c r="F803" s="78"/>
      <c r="G803" s="78"/>
      <c r="H803" s="75"/>
      <c r="I803" s="79"/>
      <c r="J803" s="79"/>
      <c r="K803" s="79"/>
      <c r="L803" s="75"/>
      <c r="M803" s="79"/>
      <c r="N803" s="79"/>
      <c r="O803" s="79"/>
      <c r="R803" s="79"/>
      <c r="S803" s="80"/>
      <c r="U803" s="75"/>
      <c r="V803" s="81"/>
      <c r="W803" s="80"/>
    </row>
    <row r="804" spans="1:23" x14ac:dyDescent="0.25">
      <c r="A804" s="76"/>
      <c r="B804" s="77"/>
      <c r="C804" s="80"/>
      <c r="D804" s="80"/>
      <c r="E804" s="78"/>
      <c r="F804" s="78"/>
      <c r="G804" s="78"/>
      <c r="H804" s="75"/>
      <c r="I804" s="79"/>
      <c r="J804" s="79"/>
      <c r="K804" s="79"/>
      <c r="L804" s="75"/>
      <c r="M804" s="79"/>
      <c r="N804" s="79"/>
      <c r="O804" s="79"/>
      <c r="R804" s="79"/>
      <c r="S804" s="80"/>
      <c r="U804" s="75"/>
      <c r="V804" s="81"/>
      <c r="W804" s="80"/>
    </row>
    <row r="805" spans="1:23" x14ac:dyDescent="0.25">
      <c r="A805" s="76"/>
      <c r="B805" s="77"/>
      <c r="C805" s="80"/>
      <c r="D805" s="80"/>
      <c r="E805" s="78"/>
      <c r="F805" s="78"/>
      <c r="G805" s="78"/>
      <c r="H805" s="75"/>
      <c r="I805" s="79"/>
      <c r="J805" s="79"/>
      <c r="K805" s="79"/>
      <c r="L805" s="75"/>
      <c r="M805" s="79"/>
      <c r="N805" s="79"/>
      <c r="O805" s="79"/>
      <c r="R805" s="79"/>
      <c r="S805" s="80"/>
      <c r="U805" s="75"/>
      <c r="V805" s="81"/>
      <c r="W805" s="80"/>
    </row>
    <row r="806" spans="1:23" x14ac:dyDescent="0.25">
      <c r="A806" s="76"/>
      <c r="B806" s="77"/>
      <c r="C806" s="80"/>
      <c r="D806" s="80"/>
      <c r="E806" s="78"/>
      <c r="F806" s="78"/>
      <c r="G806" s="78"/>
      <c r="H806" s="75"/>
      <c r="I806" s="79"/>
      <c r="J806" s="79"/>
      <c r="K806" s="79"/>
      <c r="L806" s="75"/>
      <c r="M806" s="79"/>
      <c r="N806" s="79"/>
      <c r="O806" s="79"/>
      <c r="R806" s="79"/>
      <c r="S806" s="80"/>
      <c r="U806" s="75"/>
      <c r="V806" s="81"/>
      <c r="W806" s="80"/>
    </row>
    <row r="807" spans="1:23" x14ac:dyDescent="0.25">
      <c r="A807" s="76"/>
      <c r="B807" s="77"/>
      <c r="C807" s="80"/>
      <c r="D807" s="80"/>
      <c r="E807" s="78"/>
      <c r="F807" s="78"/>
      <c r="G807" s="78"/>
      <c r="H807" s="75"/>
      <c r="I807" s="79"/>
      <c r="J807" s="79"/>
      <c r="K807" s="79"/>
      <c r="L807" s="75"/>
      <c r="M807" s="79"/>
      <c r="N807" s="79"/>
      <c r="O807" s="79"/>
      <c r="R807" s="79"/>
      <c r="S807" s="80"/>
      <c r="U807" s="75"/>
      <c r="V807" s="81"/>
      <c r="W807" s="80"/>
    </row>
    <row r="808" spans="1:23" x14ac:dyDescent="0.25">
      <c r="A808" s="76"/>
      <c r="B808" s="77"/>
      <c r="C808" s="80"/>
      <c r="D808" s="80"/>
      <c r="E808" s="78"/>
      <c r="F808" s="78"/>
      <c r="G808" s="78"/>
      <c r="H808" s="75"/>
      <c r="I808" s="79"/>
      <c r="J808" s="79"/>
      <c r="K808" s="79"/>
      <c r="L808" s="75"/>
      <c r="M808" s="79"/>
      <c r="N808" s="79"/>
      <c r="O808" s="79"/>
      <c r="R808" s="79"/>
      <c r="S808" s="80"/>
      <c r="U808" s="75"/>
      <c r="V808" s="81"/>
      <c r="W808" s="80"/>
    </row>
    <row r="809" spans="1:23" x14ac:dyDescent="0.25">
      <c r="A809" s="76"/>
      <c r="B809" s="77"/>
      <c r="C809" s="80"/>
      <c r="D809" s="80"/>
      <c r="E809" s="78"/>
      <c r="F809" s="78"/>
      <c r="G809" s="78"/>
      <c r="H809" s="75"/>
      <c r="I809" s="79"/>
      <c r="J809" s="79"/>
      <c r="K809" s="79"/>
      <c r="L809" s="75"/>
      <c r="M809" s="79"/>
      <c r="N809" s="79"/>
      <c r="O809" s="79"/>
      <c r="R809" s="79"/>
      <c r="S809" s="80"/>
      <c r="U809" s="75"/>
      <c r="V809" s="81"/>
      <c r="W809" s="80"/>
    </row>
    <row r="810" spans="1:23" x14ac:dyDescent="0.25">
      <c r="A810" s="76"/>
      <c r="B810" s="77"/>
      <c r="C810" s="80"/>
      <c r="D810" s="80"/>
      <c r="E810" s="78"/>
      <c r="F810" s="78"/>
      <c r="G810" s="78"/>
      <c r="H810" s="75"/>
      <c r="I810" s="79"/>
      <c r="J810" s="79"/>
      <c r="K810" s="79"/>
      <c r="L810" s="75"/>
      <c r="M810" s="79"/>
      <c r="N810" s="79"/>
      <c r="O810" s="79"/>
      <c r="R810" s="79"/>
      <c r="S810" s="80"/>
      <c r="U810" s="75"/>
      <c r="V810" s="81"/>
      <c r="W810" s="80"/>
    </row>
    <row r="811" spans="1:23" x14ac:dyDescent="0.25">
      <c r="A811" s="76"/>
      <c r="B811" s="77"/>
      <c r="C811" s="80"/>
      <c r="D811" s="80"/>
      <c r="E811" s="78"/>
      <c r="F811" s="78"/>
      <c r="G811" s="78"/>
      <c r="H811" s="75"/>
      <c r="I811" s="79"/>
      <c r="J811" s="79"/>
      <c r="K811" s="79"/>
      <c r="L811" s="75"/>
      <c r="M811" s="79"/>
      <c r="N811" s="79"/>
      <c r="O811" s="79"/>
      <c r="R811" s="79"/>
      <c r="S811" s="80"/>
      <c r="U811" s="75"/>
      <c r="V811" s="81"/>
      <c r="W811" s="80"/>
    </row>
    <row r="812" spans="1:23" x14ac:dyDescent="0.25">
      <c r="A812" s="76"/>
      <c r="B812" s="77"/>
      <c r="C812" s="80"/>
      <c r="D812" s="80"/>
      <c r="E812" s="78"/>
      <c r="F812" s="78"/>
      <c r="G812" s="78"/>
      <c r="H812" s="75"/>
      <c r="I812" s="79"/>
      <c r="J812" s="79"/>
      <c r="K812" s="79"/>
      <c r="L812" s="75"/>
      <c r="M812" s="79"/>
      <c r="N812" s="79"/>
      <c r="O812" s="79"/>
      <c r="R812" s="79"/>
      <c r="S812" s="80"/>
      <c r="U812" s="75"/>
      <c r="V812" s="81"/>
      <c r="W812" s="80"/>
    </row>
    <row r="813" spans="1:23" x14ac:dyDescent="0.25">
      <c r="A813" s="76"/>
      <c r="B813" s="77"/>
      <c r="C813" s="80"/>
      <c r="D813" s="80"/>
      <c r="E813" s="78"/>
      <c r="F813" s="78"/>
      <c r="G813" s="78"/>
      <c r="H813" s="75"/>
      <c r="I813" s="79"/>
      <c r="J813" s="79"/>
      <c r="K813" s="79"/>
      <c r="L813" s="75"/>
      <c r="M813" s="79"/>
      <c r="N813" s="79"/>
      <c r="O813" s="79"/>
      <c r="R813" s="79"/>
      <c r="S813" s="80"/>
      <c r="U813" s="75"/>
      <c r="V813" s="81"/>
      <c r="W813" s="80"/>
    </row>
    <row r="814" spans="1:23" x14ac:dyDescent="0.25">
      <c r="A814" s="76"/>
      <c r="B814" s="77"/>
      <c r="C814" s="80"/>
      <c r="D814" s="80"/>
      <c r="E814" s="78"/>
      <c r="F814" s="78"/>
      <c r="G814" s="78"/>
      <c r="H814" s="75"/>
      <c r="I814" s="79"/>
      <c r="J814" s="79"/>
      <c r="K814" s="79"/>
      <c r="L814" s="75"/>
      <c r="M814" s="79"/>
      <c r="N814" s="79"/>
      <c r="O814" s="79"/>
      <c r="R814" s="79"/>
      <c r="S814" s="80"/>
      <c r="U814" s="75"/>
      <c r="V814" s="81"/>
      <c r="W814" s="80"/>
    </row>
    <row r="815" spans="1:23" x14ac:dyDescent="0.25">
      <c r="A815" s="76"/>
      <c r="B815" s="77"/>
      <c r="C815" s="80"/>
      <c r="D815" s="80"/>
      <c r="E815" s="78"/>
      <c r="F815" s="78"/>
      <c r="G815" s="78"/>
      <c r="H815" s="75"/>
      <c r="I815" s="79"/>
      <c r="J815" s="79"/>
      <c r="K815" s="79"/>
      <c r="L815" s="75"/>
      <c r="M815" s="79"/>
      <c r="N815" s="79"/>
      <c r="O815" s="79"/>
      <c r="R815" s="79"/>
      <c r="S815" s="80"/>
      <c r="U815" s="75"/>
      <c r="V815" s="81"/>
      <c r="W815" s="80"/>
    </row>
    <row r="816" spans="1:23" x14ac:dyDescent="0.25">
      <c r="A816" s="76"/>
      <c r="B816" s="77"/>
      <c r="C816" s="80"/>
      <c r="D816" s="80"/>
      <c r="E816" s="78"/>
      <c r="F816" s="78"/>
      <c r="G816" s="78"/>
      <c r="H816" s="75"/>
      <c r="I816" s="79"/>
      <c r="J816" s="79"/>
      <c r="K816" s="79"/>
      <c r="L816" s="75"/>
      <c r="M816" s="79"/>
      <c r="N816" s="79"/>
      <c r="O816" s="79"/>
      <c r="R816" s="79"/>
      <c r="S816" s="80"/>
      <c r="U816" s="75"/>
      <c r="V816" s="81"/>
      <c r="W816" s="80"/>
    </row>
    <row r="817" spans="1:23" x14ac:dyDescent="0.25">
      <c r="A817" s="76"/>
      <c r="B817" s="77"/>
      <c r="C817" s="80"/>
      <c r="D817" s="80"/>
      <c r="E817" s="78"/>
      <c r="F817" s="78"/>
      <c r="G817" s="78"/>
      <c r="H817" s="75"/>
      <c r="I817" s="79"/>
      <c r="J817" s="79"/>
      <c r="K817" s="79"/>
      <c r="L817" s="75"/>
      <c r="M817" s="79"/>
      <c r="N817" s="79"/>
      <c r="O817" s="79"/>
      <c r="R817" s="79"/>
      <c r="S817" s="80"/>
      <c r="U817" s="75"/>
      <c r="V817" s="81"/>
      <c r="W817" s="80"/>
    </row>
    <row r="818" spans="1:23" x14ac:dyDescent="0.25">
      <c r="A818" s="76"/>
      <c r="B818" s="77"/>
      <c r="C818" s="80"/>
      <c r="D818" s="80"/>
      <c r="E818" s="78"/>
      <c r="F818" s="78"/>
      <c r="G818" s="78"/>
      <c r="H818" s="75"/>
      <c r="I818" s="79"/>
      <c r="J818" s="79"/>
      <c r="K818" s="79"/>
      <c r="L818" s="75"/>
      <c r="M818" s="79"/>
      <c r="N818" s="79"/>
      <c r="O818" s="79"/>
      <c r="R818" s="79"/>
      <c r="S818" s="80"/>
      <c r="U818" s="75"/>
      <c r="V818" s="81"/>
      <c r="W818" s="80"/>
    </row>
    <row r="819" spans="1:23" x14ac:dyDescent="0.25">
      <c r="A819" s="76"/>
      <c r="B819" s="77"/>
      <c r="C819" s="80"/>
      <c r="D819" s="80"/>
      <c r="E819" s="78"/>
      <c r="F819" s="78"/>
      <c r="G819" s="78"/>
      <c r="H819" s="75"/>
      <c r="I819" s="79"/>
      <c r="J819" s="79"/>
      <c r="K819" s="79"/>
      <c r="L819" s="75"/>
      <c r="M819" s="79"/>
      <c r="N819" s="79"/>
      <c r="O819" s="79"/>
      <c r="R819" s="79"/>
      <c r="S819" s="80"/>
      <c r="U819" s="75"/>
      <c r="V819" s="81"/>
      <c r="W819" s="80"/>
    </row>
    <row r="820" spans="1:23" x14ac:dyDescent="0.25">
      <c r="A820" s="76"/>
      <c r="B820" s="77"/>
      <c r="C820" s="80"/>
      <c r="D820" s="80"/>
      <c r="E820" s="78"/>
      <c r="F820" s="78"/>
      <c r="G820" s="78"/>
      <c r="H820" s="75"/>
      <c r="I820" s="79"/>
      <c r="J820" s="79"/>
      <c r="K820" s="79"/>
      <c r="L820" s="75"/>
      <c r="M820" s="79"/>
      <c r="N820" s="79"/>
      <c r="O820" s="79"/>
      <c r="R820" s="79"/>
      <c r="S820" s="80"/>
      <c r="U820" s="75"/>
      <c r="V820" s="81"/>
      <c r="W820" s="80"/>
    </row>
    <row r="821" spans="1:23" x14ac:dyDescent="0.25">
      <c r="A821" s="76"/>
      <c r="B821" s="77"/>
      <c r="C821" s="80"/>
      <c r="D821" s="80"/>
      <c r="E821" s="78"/>
      <c r="F821" s="78"/>
      <c r="G821" s="78"/>
      <c r="H821" s="75"/>
      <c r="I821" s="79"/>
      <c r="J821" s="79"/>
      <c r="K821" s="79"/>
      <c r="L821" s="75"/>
      <c r="M821" s="79"/>
      <c r="N821" s="79"/>
      <c r="O821" s="79"/>
      <c r="R821" s="79"/>
      <c r="S821" s="80"/>
      <c r="U821" s="75"/>
      <c r="V821" s="81"/>
      <c r="W821" s="80"/>
    </row>
    <row r="822" spans="1:23" x14ac:dyDescent="0.25">
      <c r="A822" s="76"/>
      <c r="B822" s="77"/>
      <c r="C822" s="80"/>
      <c r="D822" s="80"/>
      <c r="E822" s="78"/>
      <c r="F822" s="78"/>
      <c r="G822" s="78"/>
      <c r="H822" s="75"/>
      <c r="I822" s="79"/>
      <c r="J822" s="79"/>
      <c r="K822" s="79"/>
      <c r="L822" s="75"/>
      <c r="M822" s="79"/>
      <c r="N822" s="79"/>
      <c r="O822" s="79"/>
      <c r="R822" s="79"/>
      <c r="S822" s="80"/>
      <c r="U822" s="75"/>
      <c r="V822" s="81"/>
      <c r="W822" s="80"/>
    </row>
    <row r="823" spans="1:23" x14ac:dyDescent="0.25">
      <c r="A823" s="76"/>
      <c r="B823" s="77"/>
      <c r="C823" s="80"/>
      <c r="D823" s="80"/>
      <c r="E823" s="78"/>
      <c r="F823" s="78"/>
      <c r="G823" s="78"/>
      <c r="H823" s="75"/>
      <c r="I823" s="79"/>
      <c r="J823" s="79"/>
      <c r="K823" s="79"/>
      <c r="L823" s="75"/>
      <c r="M823" s="79"/>
      <c r="N823" s="79"/>
      <c r="O823" s="79"/>
      <c r="R823" s="79"/>
      <c r="S823" s="80"/>
      <c r="U823" s="75"/>
      <c r="V823" s="81"/>
      <c r="W823" s="80"/>
    </row>
    <row r="824" spans="1:23" x14ac:dyDescent="0.25">
      <c r="A824" s="76"/>
      <c r="B824" s="77"/>
      <c r="C824" s="80"/>
      <c r="D824" s="80"/>
      <c r="E824" s="78"/>
      <c r="F824" s="78"/>
      <c r="G824" s="78"/>
      <c r="H824" s="75"/>
      <c r="I824" s="79"/>
      <c r="J824" s="79"/>
      <c r="K824" s="79"/>
      <c r="L824" s="75"/>
      <c r="M824" s="79"/>
      <c r="N824" s="79"/>
      <c r="O824" s="79"/>
      <c r="R824" s="79"/>
      <c r="S824" s="80"/>
      <c r="U824" s="75"/>
      <c r="V824" s="81"/>
      <c r="W824" s="80"/>
    </row>
    <row r="825" spans="1:23" x14ac:dyDescent="0.25">
      <c r="A825" s="76"/>
      <c r="B825" s="77"/>
      <c r="C825" s="80"/>
      <c r="D825" s="80"/>
      <c r="E825" s="78"/>
      <c r="F825" s="78"/>
      <c r="G825" s="78"/>
      <c r="H825" s="75"/>
      <c r="I825" s="79"/>
      <c r="J825" s="79"/>
      <c r="K825" s="79"/>
      <c r="L825" s="75"/>
      <c r="M825" s="79"/>
      <c r="N825" s="79"/>
      <c r="O825" s="79"/>
      <c r="R825" s="79"/>
      <c r="S825" s="80"/>
      <c r="U825" s="75"/>
      <c r="V825" s="81"/>
      <c r="W825" s="80"/>
    </row>
    <row r="826" spans="1:23" x14ac:dyDescent="0.25">
      <c r="A826" s="76"/>
      <c r="B826" s="77"/>
      <c r="C826" s="80"/>
      <c r="D826" s="80"/>
      <c r="E826" s="78"/>
      <c r="F826" s="78"/>
      <c r="G826" s="78"/>
      <c r="H826" s="75"/>
      <c r="I826" s="79"/>
      <c r="J826" s="79"/>
      <c r="K826" s="79"/>
      <c r="L826" s="75"/>
      <c r="M826" s="79"/>
      <c r="N826" s="79"/>
      <c r="O826" s="79"/>
      <c r="R826" s="79"/>
      <c r="S826" s="80"/>
      <c r="U826" s="75"/>
      <c r="V826" s="81"/>
      <c r="W826" s="80"/>
    </row>
    <row r="827" spans="1:23" x14ac:dyDescent="0.25">
      <c r="A827" s="76"/>
      <c r="B827" s="77"/>
      <c r="C827" s="80"/>
      <c r="D827" s="80"/>
      <c r="E827" s="78"/>
      <c r="F827" s="78"/>
      <c r="G827" s="78"/>
      <c r="H827" s="75"/>
      <c r="I827" s="79"/>
      <c r="J827" s="79"/>
      <c r="K827" s="79"/>
      <c r="L827" s="75"/>
      <c r="M827" s="79"/>
      <c r="N827" s="79"/>
      <c r="O827" s="79"/>
      <c r="R827" s="79"/>
      <c r="S827" s="80"/>
      <c r="U827" s="75"/>
      <c r="V827" s="81"/>
      <c r="W827" s="80"/>
    </row>
    <row r="828" spans="1:23" x14ac:dyDescent="0.25">
      <c r="A828" s="76"/>
      <c r="B828" s="77"/>
      <c r="C828" s="80"/>
      <c r="D828" s="80"/>
      <c r="E828" s="78"/>
      <c r="F828" s="78"/>
      <c r="G828" s="78"/>
      <c r="H828" s="75"/>
      <c r="I828" s="79"/>
      <c r="J828" s="79"/>
      <c r="K828" s="79"/>
      <c r="L828" s="75"/>
      <c r="M828" s="79"/>
      <c r="N828" s="79"/>
      <c r="O828" s="79"/>
      <c r="R828" s="79"/>
      <c r="S828" s="80"/>
      <c r="U828" s="75"/>
      <c r="V828" s="81"/>
      <c r="W828" s="80"/>
    </row>
    <row r="829" spans="1:23" x14ac:dyDescent="0.25">
      <c r="A829" s="76"/>
      <c r="B829" s="77"/>
      <c r="C829" s="80"/>
      <c r="D829" s="80"/>
      <c r="E829" s="78"/>
      <c r="F829" s="78"/>
      <c r="G829" s="78"/>
      <c r="H829" s="75"/>
      <c r="I829" s="79"/>
      <c r="J829" s="79"/>
      <c r="K829" s="79"/>
      <c r="L829" s="75"/>
      <c r="M829" s="79"/>
      <c r="N829" s="79"/>
      <c r="O829" s="79"/>
      <c r="R829" s="79"/>
      <c r="S829" s="80"/>
      <c r="U829" s="75"/>
      <c r="V829" s="81"/>
      <c r="W829" s="80"/>
    </row>
    <row r="830" spans="1:23" x14ac:dyDescent="0.25">
      <c r="A830" s="76"/>
      <c r="B830" s="77"/>
      <c r="C830" s="80"/>
      <c r="D830" s="80"/>
      <c r="E830" s="78"/>
      <c r="F830" s="78"/>
      <c r="G830" s="78"/>
      <c r="H830" s="75"/>
      <c r="I830" s="79"/>
      <c r="J830" s="79"/>
      <c r="K830" s="79"/>
      <c r="L830" s="75"/>
      <c r="M830" s="79"/>
      <c r="N830" s="79"/>
      <c r="O830" s="79"/>
      <c r="R830" s="79"/>
      <c r="S830" s="80"/>
      <c r="U830" s="75"/>
      <c r="V830" s="81"/>
      <c r="W830" s="80"/>
    </row>
    <row r="831" spans="1:23" x14ac:dyDescent="0.25">
      <c r="A831" s="76"/>
      <c r="B831" s="77"/>
      <c r="C831" s="80"/>
      <c r="D831" s="80"/>
      <c r="E831" s="78"/>
      <c r="F831" s="78"/>
      <c r="G831" s="78"/>
      <c r="H831" s="75"/>
      <c r="I831" s="79"/>
      <c r="J831" s="79"/>
      <c r="K831" s="79"/>
      <c r="L831" s="75"/>
      <c r="M831" s="79"/>
      <c r="N831" s="79"/>
      <c r="O831" s="79"/>
      <c r="R831" s="79"/>
      <c r="S831" s="80"/>
      <c r="U831" s="75"/>
      <c r="V831" s="81"/>
      <c r="W831" s="80"/>
    </row>
    <row r="832" spans="1:23" x14ac:dyDescent="0.25">
      <c r="A832" s="76"/>
      <c r="B832" s="77"/>
      <c r="C832" s="80"/>
      <c r="D832" s="80"/>
      <c r="E832" s="78"/>
      <c r="F832" s="78"/>
      <c r="G832" s="78"/>
      <c r="H832" s="75"/>
      <c r="I832" s="79"/>
      <c r="J832" s="79"/>
      <c r="K832" s="79"/>
      <c r="L832" s="75"/>
      <c r="M832" s="79"/>
      <c r="N832" s="79"/>
      <c r="O832" s="79"/>
      <c r="R832" s="79"/>
      <c r="S832" s="80"/>
      <c r="U832" s="75"/>
      <c r="V832" s="81"/>
      <c r="W832" s="80"/>
    </row>
    <row r="833" spans="1:23" x14ac:dyDescent="0.25">
      <c r="A833" s="76"/>
      <c r="B833" s="77"/>
      <c r="C833" s="80"/>
      <c r="D833" s="80"/>
      <c r="E833" s="78"/>
      <c r="F833" s="78"/>
      <c r="G833" s="78"/>
      <c r="H833" s="75"/>
      <c r="I833" s="79"/>
      <c r="J833" s="79"/>
      <c r="K833" s="79"/>
      <c r="L833" s="75"/>
      <c r="M833" s="79"/>
      <c r="N833" s="79"/>
      <c r="O833" s="79"/>
      <c r="R833" s="79"/>
      <c r="S833" s="80"/>
      <c r="U833" s="75"/>
      <c r="V833" s="81"/>
      <c r="W833" s="80"/>
    </row>
    <row r="834" spans="1:23" x14ac:dyDescent="0.25">
      <c r="A834" s="76"/>
      <c r="B834" s="77"/>
      <c r="C834" s="80"/>
      <c r="D834" s="80"/>
      <c r="E834" s="78"/>
      <c r="F834" s="78"/>
      <c r="G834" s="78"/>
      <c r="H834" s="75"/>
      <c r="I834" s="79"/>
      <c r="J834" s="79"/>
      <c r="K834" s="79"/>
      <c r="L834" s="75"/>
      <c r="M834" s="79"/>
      <c r="N834" s="79"/>
      <c r="O834" s="79"/>
      <c r="R834" s="79"/>
      <c r="S834" s="80"/>
      <c r="U834" s="75"/>
      <c r="V834" s="81"/>
      <c r="W834" s="80"/>
    </row>
    <row r="835" spans="1:23" x14ac:dyDescent="0.25">
      <c r="A835" s="76"/>
      <c r="B835" s="77"/>
      <c r="C835" s="80"/>
      <c r="D835" s="80"/>
      <c r="E835" s="78"/>
      <c r="F835" s="78"/>
      <c r="G835" s="78"/>
      <c r="H835" s="75"/>
      <c r="I835" s="79"/>
      <c r="J835" s="79"/>
      <c r="K835" s="79"/>
      <c r="L835" s="75"/>
      <c r="M835" s="79"/>
      <c r="N835" s="79"/>
      <c r="O835" s="79"/>
      <c r="R835" s="79"/>
      <c r="S835" s="80"/>
      <c r="U835" s="75"/>
      <c r="V835" s="81"/>
      <c r="W835" s="80"/>
    </row>
    <row r="836" spans="1:23" x14ac:dyDescent="0.25">
      <c r="A836" s="76"/>
      <c r="B836" s="77"/>
      <c r="C836" s="80"/>
      <c r="D836" s="80"/>
      <c r="E836" s="78"/>
      <c r="F836" s="78"/>
      <c r="G836" s="78"/>
      <c r="H836" s="75"/>
      <c r="I836" s="79"/>
      <c r="J836" s="79"/>
      <c r="K836" s="79"/>
      <c r="L836" s="75"/>
      <c r="M836" s="79"/>
      <c r="N836" s="79"/>
      <c r="O836" s="79"/>
      <c r="R836" s="79"/>
      <c r="S836" s="80"/>
      <c r="U836" s="75"/>
      <c r="V836" s="81"/>
      <c r="W836" s="80"/>
    </row>
    <row r="837" spans="1:23" x14ac:dyDescent="0.25">
      <c r="A837" s="76"/>
      <c r="B837" s="77"/>
      <c r="C837" s="80"/>
      <c r="D837" s="80"/>
      <c r="E837" s="78"/>
      <c r="F837" s="78"/>
      <c r="G837" s="78"/>
      <c r="H837" s="75"/>
      <c r="I837" s="79"/>
      <c r="J837" s="79"/>
      <c r="K837" s="79"/>
      <c r="L837" s="75"/>
      <c r="M837" s="79"/>
      <c r="N837" s="79"/>
      <c r="O837" s="79"/>
      <c r="R837" s="79"/>
      <c r="S837" s="80"/>
      <c r="U837" s="75"/>
      <c r="V837" s="81"/>
      <c r="W837" s="80"/>
    </row>
    <row r="838" spans="1:23" x14ac:dyDescent="0.25">
      <c r="A838" s="76"/>
      <c r="B838" s="77"/>
      <c r="C838" s="80"/>
      <c r="D838" s="80"/>
      <c r="E838" s="78"/>
      <c r="F838" s="78"/>
      <c r="G838" s="78"/>
      <c r="H838" s="75"/>
      <c r="I838" s="79"/>
      <c r="J838" s="79"/>
      <c r="K838" s="79"/>
      <c r="L838" s="75"/>
      <c r="M838" s="79"/>
      <c r="N838" s="79"/>
      <c r="O838" s="79"/>
      <c r="R838" s="79"/>
      <c r="S838" s="80"/>
      <c r="U838" s="75"/>
      <c r="V838" s="81"/>
      <c r="W838" s="80"/>
    </row>
    <row r="839" spans="1:23" x14ac:dyDescent="0.25">
      <c r="A839" s="76"/>
      <c r="B839" s="77"/>
      <c r="C839" s="80"/>
      <c r="D839" s="80"/>
      <c r="E839" s="78"/>
      <c r="F839" s="78"/>
      <c r="G839" s="78"/>
      <c r="H839" s="75"/>
      <c r="I839" s="79"/>
      <c r="J839" s="79"/>
      <c r="K839" s="79"/>
      <c r="L839" s="75"/>
      <c r="M839" s="79"/>
      <c r="N839" s="79"/>
      <c r="O839" s="79"/>
      <c r="R839" s="79"/>
      <c r="S839" s="80"/>
      <c r="U839" s="75"/>
      <c r="V839" s="81"/>
      <c r="W839" s="80"/>
    </row>
    <row r="840" spans="1:23" x14ac:dyDescent="0.25">
      <c r="A840" s="76"/>
      <c r="B840" s="77"/>
      <c r="C840" s="80"/>
      <c r="D840" s="80"/>
      <c r="E840" s="78"/>
      <c r="F840" s="78"/>
      <c r="G840" s="78"/>
      <c r="H840" s="75"/>
      <c r="I840" s="79"/>
      <c r="J840" s="79"/>
      <c r="K840" s="79"/>
      <c r="L840" s="75"/>
      <c r="M840" s="79"/>
      <c r="N840" s="79"/>
      <c r="O840" s="79"/>
      <c r="R840" s="79"/>
      <c r="S840" s="80"/>
      <c r="U840" s="75"/>
      <c r="V840" s="81"/>
      <c r="W840" s="80"/>
    </row>
    <row r="841" spans="1:23" x14ac:dyDescent="0.25">
      <c r="A841" s="76"/>
      <c r="B841" s="77"/>
      <c r="C841" s="80"/>
      <c r="D841" s="80"/>
      <c r="E841" s="78"/>
      <c r="F841" s="78"/>
      <c r="G841" s="78"/>
      <c r="H841" s="75"/>
      <c r="I841" s="79"/>
      <c r="J841" s="79"/>
      <c r="K841" s="79"/>
      <c r="L841" s="75"/>
      <c r="M841" s="79"/>
      <c r="N841" s="79"/>
      <c r="O841" s="79"/>
      <c r="R841" s="79"/>
      <c r="S841" s="80"/>
      <c r="U841" s="75"/>
      <c r="V841" s="81"/>
      <c r="W841" s="80"/>
    </row>
    <row r="842" spans="1:23" x14ac:dyDescent="0.25">
      <c r="A842" s="76"/>
      <c r="B842" s="77"/>
      <c r="C842" s="80"/>
      <c r="D842" s="80"/>
      <c r="E842" s="78"/>
      <c r="F842" s="78"/>
      <c r="G842" s="78"/>
      <c r="H842" s="75"/>
      <c r="I842" s="79"/>
      <c r="J842" s="79"/>
      <c r="K842" s="79"/>
      <c r="L842" s="75"/>
      <c r="M842" s="79"/>
      <c r="N842" s="79"/>
      <c r="O842" s="79"/>
      <c r="R842" s="79"/>
      <c r="S842" s="80"/>
      <c r="U842" s="75"/>
      <c r="V842" s="81"/>
      <c r="W842" s="80"/>
    </row>
    <row r="843" spans="1:23" x14ac:dyDescent="0.25">
      <c r="A843" s="76"/>
      <c r="B843" s="77"/>
      <c r="C843" s="80"/>
      <c r="D843" s="80"/>
      <c r="E843" s="78"/>
      <c r="F843" s="78"/>
      <c r="G843" s="78"/>
      <c r="H843" s="75"/>
      <c r="I843" s="79"/>
      <c r="J843" s="79"/>
      <c r="K843" s="79"/>
      <c r="L843" s="75"/>
      <c r="M843" s="79"/>
      <c r="N843" s="79"/>
      <c r="O843" s="79"/>
      <c r="R843" s="79"/>
      <c r="S843" s="80"/>
      <c r="U843" s="75"/>
      <c r="V843" s="81"/>
      <c r="W843" s="80"/>
    </row>
    <row r="844" spans="1:23" x14ac:dyDescent="0.25">
      <c r="A844" s="76"/>
      <c r="B844" s="77"/>
      <c r="C844" s="80"/>
      <c r="D844" s="80"/>
      <c r="E844" s="78"/>
      <c r="F844" s="78"/>
      <c r="G844" s="78"/>
      <c r="H844" s="75"/>
      <c r="I844" s="79"/>
      <c r="J844" s="79"/>
      <c r="K844" s="79"/>
      <c r="L844" s="75"/>
      <c r="M844" s="79"/>
      <c r="N844" s="79"/>
      <c r="O844" s="79"/>
      <c r="R844" s="79"/>
      <c r="S844" s="80"/>
      <c r="U844" s="75"/>
      <c r="V844" s="81"/>
      <c r="W844" s="80"/>
    </row>
    <row r="845" spans="1:23" x14ac:dyDescent="0.25">
      <c r="A845" s="76"/>
      <c r="B845" s="77"/>
      <c r="C845" s="80"/>
      <c r="D845" s="80"/>
      <c r="E845" s="78"/>
      <c r="F845" s="78"/>
      <c r="G845" s="78"/>
      <c r="H845" s="75"/>
      <c r="I845" s="79"/>
      <c r="J845" s="79"/>
      <c r="K845" s="79"/>
      <c r="L845" s="75"/>
      <c r="M845" s="79"/>
      <c r="N845" s="79"/>
      <c r="O845" s="79"/>
      <c r="R845" s="79"/>
      <c r="S845" s="80"/>
      <c r="U845" s="75"/>
      <c r="V845" s="81"/>
      <c r="W845" s="80"/>
    </row>
    <row r="846" spans="1:23" x14ac:dyDescent="0.25">
      <c r="A846" s="76"/>
      <c r="B846" s="77"/>
      <c r="C846" s="80"/>
      <c r="D846" s="80"/>
      <c r="E846" s="78"/>
      <c r="F846" s="78"/>
      <c r="G846" s="78"/>
      <c r="H846" s="75"/>
      <c r="I846" s="79"/>
      <c r="J846" s="79"/>
      <c r="K846" s="79"/>
      <c r="L846" s="75"/>
      <c r="M846" s="79"/>
      <c r="N846" s="79"/>
      <c r="O846" s="79"/>
      <c r="R846" s="79"/>
      <c r="S846" s="80"/>
      <c r="U846" s="75"/>
      <c r="V846" s="81"/>
      <c r="W846" s="80"/>
    </row>
    <row r="847" spans="1:23" x14ac:dyDescent="0.25">
      <c r="A847" s="76"/>
      <c r="B847" s="77"/>
      <c r="C847" s="80"/>
      <c r="D847" s="80"/>
      <c r="E847" s="78"/>
      <c r="F847" s="78"/>
      <c r="G847" s="78"/>
      <c r="H847" s="75"/>
      <c r="I847" s="79"/>
      <c r="J847" s="79"/>
      <c r="K847" s="79"/>
      <c r="L847" s="75"/>
      <c r="M847" s="79"/>
      <c r="N847" s="79"/>
      <c r="O847" s="79"/>
      <c r="R847" s="79"/>
      <c r="S847" s="80"/>
      <c r="U847" s="75"/>
      <c r="V847" s="81"/>
      <c r="W847" s="80"/>
    </row>
    <row r="848" spans="1:23" x14ac:dyDescent="0.25">
      <c r="A848" s="76"/>
      <c r="B848" s="77"/>
      <c r="C848" s="80"/>
      <c r="D848" s="80"/>
      <c r="E848" s="78"/>
      <c r="F848" s="78"/>
      <c r="G848" s="78"/>
      <c r="H848" s="75"/>
      <c r="I848" s="79"/>
      <c r="J848" s="79"/>
      <c r="K848" s="79"/>
      <c r="L848" s="75"/>
      <c r="M848" s="79"/>
      <c r="N848" s="79"/>
      <c r="O848" s="79"/>
      <c r="R848" s="79"/>
      <c r="S848" s="80"/>
      <c r="U848" s="75"/>
      <c r="V848" s="81"/>
      <c r="W848" s="80"/>
    </row>
    <row r="849" spans="1:23" x14ac:dyDescent="0.25">
      <c r="A849" s="76"/>
      <c r="B849" s="77"/>
      <c r="C849" s="80"/>
      <c r="D849" s="80"/>
      <c r="E849" s="78"/>
      <c r="F849" s="78"/>
      <c r="G849" s="78"/>
      <c r="H849" s="75"/>
      <c r="I849" s="79"/>
      <c r="J849" s="79"/>
      <c r="K849" s="79"/>
      <c r="L849" s="75"/>
      <c r="M849" s="79"/>
      <c r="N849" s="79"/>
      <c r="O849" s="79"/>
      <c r="R849" s="79"/>
      <c r="S849" s="80"/>
      <c r="U849" s="75"/>
      <c r="V849" s="81"/>
      <c r="W849" s="80"/>
    </row>
    <row r="850" spans="1:23" x14ac:dyDescent="0.25">
      <c r="A850" s="76"/>
      <c r="B850" s="77"/>
      <c r="C850" s="80"/>
      <c r="D850" s="80"/>
      <c r="E850" s="78"/>
      <c r="F850" s="78"/>
      <c r="G850" s="78"/>
      <c r="H850" s="75"/>
      <c r="I850" s="79"/>
      <c r="J850" s="79"/>
      <c r="K850" s="79"/>
      <c r="L850" s="75"/>
      <c r="M850" s="79"/>
      <c r="N850" s="79"/>
      <c r="O850" s="79"/>
      <c r="R850" s="79"/>
      <c r="S850" s="80"/>
      <c r="U850" s="75"/>
      <c r="V850" s="81"/>
      <c r="W850" s="80"/>
    </row>
    <row r="851" spans="1:23" x14ac:dyDescent="0.25">
      <c r="A851" s="76"/>
      <c r="B851" s="77"/>
      <c r="C851" s="80"/>
      <c r="D851" s="80"/>
      <c r="E851" s="78"/>
      <c r="F851" s="78"/>
      <c r="G851" s="78"/>
      <c r="H851" s="75"/>
      <c r="I851" s="79"/>
      <c r="J851" s="79"/>
      <c r="K851" s="79"/>
      <c r="L851" s="75"/>
      <c r="M851" s="79"/>
      <c r="N851" s="79"/>
      <c r="O851" s="79"/>
      <c r="R851" s="79"/>
      <c r="S851" s="80"/>
      <c r="U851" s="75"/>
      <c r="V851" s="81"/>
      <c r="W851" s="80"/>
    </row>
    <row r="852" spans="1:23" x14ac:dyDescent="0.25">
      <c r="A852" s="76"/>
      <c r="B852" s="77"/>
      <c r="C852" s="80"/>
      <c r="D852" s="80"/>
      <c r="E852" s="78"/>
      <c r="F852" s="78"/>
      <c r="G852" s="78"/>
      <c r="H852" s="75"/>
      <c r="I852" s="79"/>
      <c r="J852" s="79"/>
      <c r="K852" s="79"/>
      <c r="L852" s="75"/>
      <c r="M852" s="79"/>
      <c r="N852" s="79"/>
      <c r="O852" s="79"/>
      <c r="R852" s="79"/>
      <c r="S852" s="80"/>
      <c r="U852" s="75"/>
      <c r="V852" s="81"/>
      <c r="W852" s="80"/>
    </row>
    <row r="853" spans="1:23" x14ac:dyDescent="0.25">
      <c r="A853" s="76"/>
      <c r="B853" s="77"/>
      <c r="C853" s="80"/>
      <c r="D853" s="80"/>
      <c r="E853" s="78"/>
      <c r="F853" s="78"/>
      <c r="G853" s="78"/>
      <c r="H853" s="75"/>
      <c r="I853" s="79"/>
      <c r="J853" s="79"/>
      <c r="K853" s="79"/>
      <c r="L853" s="75"/>
      <c r="M853" s="79"/>
      <c r="N853" s="79"/>
      <c r="O853" s="79"/>
      <c r="R853" s="79"/>
      <c r="S853" s="80"/>
      <c r="U853" s="75"/>
      <c r="V853" s="81"/>
      <c r="W853" s="80"/>
    </row>
    <row r="854" spans="1:23" x14ac:dyDescent="0.25">
      <c r="A854" s="76"/>
      <c r="B854" s="77"/>
      <c r="C854" s="80"/>
      <c r="D854" s="80"/>
      <c r="E854" s="78"/>
      <c r="F854" s="78"/>
      <c r="G854" s="78"/>
      <c r="H854" s="75"/>
      <c r="I854" s="79"/>
      <c r="J854" s="79"/>
      <c r="K854" s="79"/>
      <c r="L854" s="75"/>
      <c r="M854" s="79"/>
      <c r="N854" s="79"/>
      <c r="O854" s="79"/>
      <c r="R854" s="79"/>
      <c r="S854" s="80"/>
      <c r="U854" s="75"/>
      <c r="V854" s="81"/>
      <c r="W854" s="80"/>
    </row>
    <row r="855" spans="1:23" x14ac:dyDescent="0.25">
      <c r="A855" s="76"/>
      <c r="B855" s="77"/>
      <c r="C855" s="80"/>
      <c r="D855" s="80"/>
      <c r="E855" s="78"/>
      <c r="F855" s="78"/>
      <c r="G855" s="78"/>
      <c r="H855" s="75"/>
      <c r="I855" s="79"/>
      <c r="J855" s="79"/>
      <c r="K855" s="79"/>
      <c r="L855" s="75"/>
      <c r="M855" s="79"/>
      <c r="N855" s="79"/>
      <c r="O855" s="79"/>
      <c r="R855" s="79"/>
      <c r="S855" s="80"/>
      <c r="U855" s="75"/>
      <c r="V855" s="81"/>
      <c r="W855" s="80"/>
    </row>
    <row r="856" spans="1:23" x14ac:dyDescent="0.25">
      <c r="A856" s="76"/>
      <c r="B856" s="77"/>
      <c r="C856" s="80"/>
      <c r="D856" s="80"/>
      <c r="E856" s="78"/>
      <c r="F856" s="78"/>
      <c r="G856" s="78"/>
      <c r="H856" s="75"/>
      <c r="I856" s="79"/>
      <c r="J856" s="79"/>
      <c r="K856" s="79"/>
      <c r="L856" s="75"/>
      <c r="M856" s="79"/>
      <c r="N856" s="79"/>
      <c r="O856" s="79"/>
      <c r="R856" s="79"/>
      <c r="S856" s="80"/>
      <c r="U856" s="75"/>
      <c r="V856" s="81"/>
      <c r="W856" s="80"/>
    </row>
    <row r="857" spans="1:23" x14ac:dyDescent="0.25">
      <c r="A857" s="76"/>
      <c r="B857" s="77"/>
      <c r="C857" s="80"/>
      <c r="D857" s="80"/>
      <c r="E857" s="78"/>
      <c r="F857" s="78"/>
      <c r="G857" s="78"/>
      <c r="H857" s="75"/>
      <c r="I857" s="79"/>
      <c r="J857" s="79"/>
      <c r="K857" s="79"/>
      <c r="L857" s="75"/>
      <c r="M857" s="79"/>
      <c r="N857" s="79"/>
      <c r="O857" s="79"/>
      <c r="R857" s="79"/>
      <c r="S857" s="80"/>
      <c r="U857" s="75"/>
      <c r="V857" s="81"/>
      <c r="W857" s="80"/>
    </row>
    <row r="858" spans="1:23" x14ac:dyDescent="0.25">
      <c r="A858" s="76"/>
      <c r="B858" s="77"/>
      <c r="C858" s="80"/>
      <c r="D858" s="80"/>
      <c r="E858" s="78"/>
      <c r="F858" s="78"/>
      <c r="G858" s="78"/>
      <c r="H858" s="75"/>
      <c r="I858" s="79"/>
      <c r="J858" s="79"/>
      <c r="K858" s="79"/>
      <c r="L858" s="75"/>
      <c r="M858" s="79"/>
      <c r="N858" s="79"/>
      <c r="O858" s="79"/>
      <c r="R858" s="79"/>
      <c r="S858" s="80"/>
      <c r="U858" s="75"/>
      <c r="V858" s="81"/>
      <c r="W858" s="80"/>
    </row>
    <row r="859" spans="1:23" x14ac:dyDescent="0.25">
      <c r="A859" s="76"/>
      <c r="B859" s="77"/>
      <c r="C859" s="80"/>
      <c r="D859" s="80"/>
      <c r="E859" s="78"/>
      <c r="F859" s="78"/>
      <c r="G859" s="78"/>
      <c r="H859" s="75"/>
      <c r="I859" s="79"/>
      <c r="J859" s="79"/>
      <c r="K859" s="79"/>
      <c r="L859" s="75"/>
      <c r="M859" s="79"/>
      <c r="N859" s="79"/>
      <c r="O859" s="79"/>
      <c r="R859" s="79"/>
      <c r="S859" s="80"/>
      <c r="U859" s="75"/>
      <c r="V859" s="81"/>
      <c r="W859" s="80"/>
    </row>
    <row r="860" spans="1:23" x14ac:dyDescent="0.25">
      <c r="A860" s="76"/>
      <c r="B860" s="77"/>
      <c r="C860" s="80"/>
      <c r="D860" s="80"/>
      <c r="E860" s="78"/>
      <c r="F860" s="78"/>
      <c r="G860" s="78"/>
      <c r="H860" s="75"/>
      <c r="I860" s="79"/>
      <c r="J860" s="79"/>
      <c r="K860" s="79"/>
      <c r="L860" s="75"/>
      <c r="M860" s="79"/>
      <c r="N860" s="79"/>
      <c r="O860" s="79"/>
      <c r="R860" s="79"/>
      <c r="S860" s="80"/>
      <c r="U860" s="75"/>
      <c r="V860" s="81"/>
      <c r="W860" s="80"/>
    </row>
    <row r="861" spans="1:23" x14ac:dyDescent="0.25">
      <c r="A861" s="76"/>
      <c r="B861" s="77"/>
      <c r="C861" s="80"/>
      <c r="D861" s="80"/>
      <c r="E861" s="78"/>
      <c r="F861" s="78"/>
      <c r="G861" s="78"/>
      <c r="H861" s="75"/>
      <c r="I861" s="79"/>
      <c r="J861" s="79"/>
      <c r="K861" s="79"/>
      <c r="L861" s="75"/>
      <c r="M861" s="79"/>
      <c r="N861" s="79"/>
      <c r="O861" s="79"/>
      <c r="R861" s="79"/>
      <c r="S861" s="80"/>
      <c r="U861" s="75"/>
      <c r="V861" s="81"/>
      <c r="W861" s="80"/>
    </row>
    <row r="862" spans="1:23" x14ac:dyDescent="0.25">
      <c r="A862" s="76"/>
      <c r="B862" s="77"/>
      <c r="C862" s="80"/>
      <c r="D862" s="80"/>
      <c r="E862" s="78"/>
      <c r="F862" s="78"/>
      <c r="G862" s="78"/>
      <c r="H862" s="75"/>
      <c r="I862" s="79"/>
      <c r="J862" s="79"/>
      <c r="K862" s="79"/>
      <c r="L862" s="75"/>
      <c r="M862" s="79"/>
      <c r="N862" s="79"/>
      <c r="O862" s="79"/>
      <c r="R862" s="79"/>
      <c r="S862" s="80"/>
      <c r="U862" s="75"/>
      <c r="V862" s="81"/>
      <c r="W862" s="80"/>
    </row>
    <row r="863" spans="1:23" x14ac:dyDescent="0.25">
      <c r="A863" s="76"/>
      <c r="B863" s="77"/>
      <c r="C863" s="80"/>
      <c r="D863" s="80"/>
      <c r="E863" s="78"/>
      <c r="F863" s="78"/>
      <c r="G863" s="78"/>
      <c r="H863" s="75"/>
      <c r="I863" s="79"/>
      <c r="J863" s="79"/>
      <c r="K863" s="79"/>
      <c r="L863" s="75"/>
      <c r="M863" s="79"/>
      <c r="N863" s="79"/>
      <c r="O863" s="79"/>
      <c r="R863" s="79"/>
      <c r="S863" s="80"/>
      <c r="U863" s="75"/>
      <c r="V863" s="81"/>
      <c r="W863" s="80"/>
    </row>
    <row r="864" spans="1:23" x14ac:dyDescent="0.25">
      <c r="A864" s="76"/>
      <c r="B864" s="77"/>
      <c r="C864" s="80"/>
      <c r="D864" s="80"/>
      <c r="E864" s="78"/>
      <c r="F864" s="78"/>
      <c r="G864" s="78"/>
      <c r="H864" s="75"/>
      <c r="I864" s="79"/>
      <c r="J864" s="79"/>
      <c r="K864" s="79"/>
      <c r="L864" s="75"/>
      <c r="M864" s="79"/>
      <c r="N864" s="79"/>
      <c r="O864" s="79"/>
      <c r="R864" s="79"/>
      <c r="S864" s="80"/>
      <c r="U864" s="75"/>
      <c r="V864" s="81"/>
      <c r="W864" s="80"/>
    </row>
    <row r="865" spans="1:23" x14ac:dyDescent="0.25">
      <c r="A865" s="76"/>
      <c r="B865" s="77"/>
      <c r="C865" s="80"/>
      <c r="D865" s="80"/>
      <c r="E865" s="78"/>
      <c r="F865" s="78"/>
      <c r="G865" s="78"/>
      <c r="H865" s="75"/>
      <c r="I865" s="79"/>
      <c r="J865" s="79"/>
      <c r="K865" s="79"/>
      <c r="L865" s="75"/>
      <c r="M865" s="79"/>
      <c r="N865" s="79"/>
      <c r="O865" s="79"/>
      <c r="R865" s="79"/>
      <c r="S865" s="80"/>
      <c r="U865" s="75"/>
      <c r="V865" s="81"/>
      <c r="W865" s="80"/>
    </row>
    <row r="866" spans="1:23" x14ac:dyDescent="0.25">
      <c r="A866" s="76"/>
      <c r="B866" s="77"/>
      <c r="C866" s="80"/>
      <c r="D866" s="80"/>
      <c r="E866" s="78"/>
      <c r="F866" s="78"/>
      <c r="G866" s="78"/>
      <c r="H866" s="75"/>
      <c r="I866" s="79"/>
      <c r="J866" s="79"/>
      <c r="K866" s="79"/>
      <c r="L866" s="75"/>
      <c r="M866" s="79"/>
      <c r="N866" s="79"/>
      <c r="O866" s="79"/>
      <c r="R866" s="79"/>
      <c r="S866" s="80"/>
      <c r="U866" s="75"/>
      <c r="V866" s="81"/>
      <c r="W866" s="80"/>
    </row>
    <row r="867" spans="1:23" x14ac:dyDescent="0.25">
      <c r="A867" s="76"/>
      <c r="B867" s="77"/>
      <c r="C867" s="80"/>
      <c r="D867" s="80"/>
      <c r="E867" s="78"/>
      <c r="F867" s="78"/>
      <c r="G867" s="78"/>
      <c r="H867" s="75"/>
      <c r="I867" s="79"/>
      <c r="J867" s="79"/>
      <c r="K867" s="79"/>
      <c r="L867" s="75"/>
      <c r="M867" s="79"/>
      <c r="N867" s="79"/>
      <c r="O867" s="79"/>
      <c r="R867" s="79"/>
      <c r="S867" s="80"/>
      <c r="U867" s="75"/>
      <c r="V867" s="81"/>
      <c r="W867" s="80"/>
    </row>
    <row r="868" spans="1:23" x14ac:dyDescent="0.25">
      <c r="A868" s="76"/>
      <c r="B868" s="77"/>
      <c r="C868" s="80"/>
      <c r="D868" s="80"/>
      <c r="E868" s="78"/>
      <c r="F868" s="78"/>
      <c r="G868" s="78"/>
      <c r="H868" s="75"/>
      <c r="I868" s="79"/>
      <c r="J868" s="79"/>
      <c r="K868" s="79"/>
      <c r="L868" s="75"/>
      <c r="M868" s="79"/>
      <c r="N868" s="79"/>
      <c r="O868" s="79"/>
      <c r="R868" s="79"/>
      <c r="S868" s="80"/>
      <c r="U868" s="75"/>
      <c r="V868" s="81"/>
      <c r="W868" s="80"/>
    </row>
    <row r="869" spans="1:23" x14ac:dyDescent="0.25">
      <c r="A869" s="76"/>
      <c r="B869" s="77"/>
      <c r="C869" s="80"/>
      <c r="D869" s="80"/>
      <c r="E869" s="78"/>
      <c r="F869" s="78"/>
      <c r="G869" s="78"/>
      <c r="H869" s="75"/>
      <c r="I869" s="79"/>
      <c r="J869" s="79"/>
      <c r="K869" s="79"/>
      <c r="L869" s="75"/>
      <c r="M869" s="79"/>
      <c r="N869" s="79"/>
      <c r="O869" s="79"/>
      <c r="R869" s="79"/>
      <c r="S869" s="80"/>
      <c r="U869" s="75"/>
      <c r="V869" s="81"/>
      <c r="W869" s="80"/>
    </row>
    <row r="870" spans="1:23" x14ac:dyDescent="0.25">
      <c r="A870" s="76"/>
      <c r="B870" s="77"/>
      <c r="C870" s="80"/>
      <c r="D870" s="80"/>
      <c r="E870" s="78"/>
      <c r="F870" s="78"/>
      <c r="G870" s="78"/>
      <c r="H870" s="75"/>
      <c r="I870" s="79"/>
      <c r="J870" s="79"/>
      <c r="K870" s="79"/>
      <c r="L870" s="75"/>
      <c r="M870" s="79"/>
      <c r="N870" s="79"/>
      <c r="O870" s="79"/>
      <c r="R870" s="79"/>
      <c r="S870" s="80"/>
      <c r="U870" s="75"/>
      <c r="V870" s="81"/>
      <c r="W870" s="80"/>
    </row>
    <row r="871" spans="1:23" x14ac:dyDescent="0.25">
      <c r="A871" s="76"/>
      <c r="B871" s="77"/>
      <c r="C871" s="80"/>
      <c r="D871" s="80"/>
      <c r="E871" s="78"/>
      <c r="F871" s="78"/>
      <c r="G871" s="78"/>
      <c r="H871" s="75"/>
      <c r="I871" s="79"/>
      <c r="J871" s="79"/>
      <c r="K871" s="79"/>
      <c r="L871" s="75"/>
      <c r="M871" s="79"/>
      <c r="N871" s="79"/>
      <c r="O871" s="79"/>
      <c r="R871" s="79"/>
      <c r="S871" s="80"/>
      <c r="U871" s="75"/>
      <c r="V871" s="81"/>
      <c r="W871" s="80"/>
    </row>
    <row r="872" spans="1:23" x14ac:dyDescent="0.25">
      <c r="A872" s="76"/>
      <c r="B872" s="77"/>
      <c r="C872" s="80"/>
      <c r="D872" s="80"/>
      <c r="E872" s="78"/>
      <c r="F872" s="78"/>
      <c r="G872" s="78"/>
      <c r="H872" s="75"/>
      <c r="I872" s="79"/>
      <c r="J872" s="79"/>
      <c r="K872" s="79"/>
      <c r="L872" s="75"/>
      <c r="M872" s="79"/>
      <c r="N872" s="79"/>
      <c r="O872" s="79"/>
      <c r="R872" s="79"/>
      <c r="S872" s="80"/>
      <c r="U872" s="75"/>
      <c r="V872" s="81"/>
      <c r="W872" s="80"/>
    </row>
    <row r="873" spans="1:23" x14ac:dyDescent="0.25">
      <c r="A873" s="76"/>
      <c r="B873" s="77"/>
      <c r="C873" s="80"/>
      <c r="D873" s="80"/>
      <c r="E873" s="78"/>
      <c r="F873" s="78"/>
      <c r="G873" s="78"/>
      <c r="H873" s="75"/>
      <c r="I873" s="79"/>
      <c r="J873" s="79"/>
      <c r="K873" s="79"/>
      <c r="L873" s="75"/>
      <c r="M873" s="79"/>
      <c r="N873" s="79"/>
      <c r="O873" s="79"/>
      <c r="R873" s="79"/>
      <c r="S873" s="80"/>
      <c r="U873" s="75"/>
      <c r="V873" s="81"/>
      <c r="W873" s="80"/>
    </row>
    <row r="874" spans="1:23" x14ac:dyDescent="0.25">
      <c r="A874" s="76"/>
      <c r="B874" s="77"/>
      <c r="C874" s="80"/>
      <c r="D874" s="80"/>
      <c r="E874" s="78"/>
      <c r="F874" s="78"/>
      <c r="G874" s="78"/>
      <c r="H874" s="75"/>
      <c r="I874" s="79"/>
      <c r="J874" s="79"/>
      <c r="K874" s="79"/>
      <c r="L874" s="75"/>
      <c r="M874" s="79"/>
      <c r="N874" s="79"/>
      <c r="O874" s="79"/>
      <c r="R874" s="79"/>
      <c r="S874" s="80"/>
      <c r="U874" s="75"/>
      <c r="V874" s="81"/>
      <c r="W874" s="80"/>
    </row>
    <row r="875" spans="1:23" x14ac:dyDescent="0.25">
      <c r="A875" s="76"/>
      <c r="B875" s="77"/>
      <c r="C875" s="80"/>
      <c r="D875" s="80"/>
      <c r="E875" s="78"/>
      <c r="F875" s="78"/>
      <c r="G875" s="78"/>
      <c r="H875" s="75"/>
      <c r="I875" s="79"/>
      <c r="J875" s="79"/>
      <c r="K875" s="79"/>
      <c r="L875" s="75"/>
      <c r="M875" s="79"/>
      <c r="N875" s="79"/>
      <c r="O875" s="79"/>
      <c r="R875" s="79"/>
      <c r="S875" s="80"/>
      <c r="U875" s="75"/>
      <c r="V875" s="81"/>
      <c r="W875" s="80"/>
    </row>
    <row r="876" spans="1:23" x14ac:dyDescent="0.25">
      <c r="A876" s="76"/>
      <c r="B876" s="77"/>
      <c r="C876" s="80"/>
      <c r="D876" s="80"/>
      <c r="E876" s="78"/>
      <c r="F876" s="78"/>
      <c r="G876" s="78"/>
      <c r="H876" s="75"/>
      <c r="I876" s="79"/>
      <c r="J876" s="79"/>
      <c r="K876" s="79"/>
      <c r="L876" s="75"/>
      <c r="M876" s="79"/>
      <c r="N876" s="79"/>
      <c r="O876" s="79"/>
      <c r="R876" s="79"/>
      <c r="S876" s="80"/>
      <c r="U876" s="75"/>
      <c r="V876" s="81"/>
      <c r="W876" s="80"/>
    </row>
    <row r="877" spans="1:23" x14ac:dyDescent="0.25">
      <c r="A877" s="76"/>
      <c r="B877" s="77"/>
      <c r="C877" s="80"/>
      <c r="D877" s="80"/>
      <c r="E877" s="78"/>
      <c r="F877" s="78"/>
      <c r="G877" s="78"/>
      <c r="H877" s="75"/>
      <c r="I877" s="79"/>
      <c r="J877" s="79"/>
      <c r="K877" s="79"/>
      <c r="L877" s="75"/>
      <c r="M877" s="79"/>
      <c r="N877" s="79"/>
      <c r="O877" s="79"/>
      <c r="R877" s="79"/>
      <c r="S877" s="80"/>
      <c r="U877" s="75"/>
      <c r="V877" s="81"/>
      <c r="W877" s="80"/>
    </row>
    <row r="878" spans="1:23" x14ac:dyDescent="0.25">
      <c r="A878" s="76"/>
      <c r="B878" s="77"/>
      <c r="C878" s="80"/>
      <c r="D878" s="80"/>
      <c r="E878" s="78"/>
      <c r="F878" s="78"/>
      <c r="G878" s="78"/>
      <c r="H878" s="75"/>
      <c r="I878" s="79"/>
      <c r="J878" s="79"/>
      <c r="K878" s="79"/>
      <c r="L878" s="75"/>
      <c r="M878" s="79"/>
      <c r="N878" s="79"/>
      <c r="O878" s="79"/>
      <c r="R878" s="79"/>
      <c r="S878" s="80"/>
      <c r="U878" s="75"/>
      <c r="V878" s="81"/>
      <c r="W878" s="80"/>
    </row>
    <row r="879" spans="1:23" x14ac:dyDescent="0.25">
      <c r="A879" s="76"/>
      <c r="B879" s="77"/>
      <c r="C879" s="80"/>
      <c r="D879" s="80"/>
      <c r="E879" s="78"/>
      <c r="F879" s="78"/>
      <c r="G879" s="78"/>
      <c r="H879" s="75"/>
      <c r="I879" s="79"/>
      <c r="J879" s="79"/>
      <c r="K879" s="79"/>
      <c r="L879" s="75"/>
      <c r="M879" s="79"/>
      <c r="N879" s="79"/>
      <c r="O879" s="79"/>
      <c r="R879" s="79"/>
      <c r="S879" s="80"/>
      <c r="U879" s="75"/>
      <c r="V879" s="81"/>
      <c r="W879" s="80"/>
    </row>
    <row r="880" spans="1:23" x14ac:dyDescent="0.25">
      <c r="A880" s="76"/>
      <c r="B880" s="77"/>
      <c r="C880" s="80"/>
      <c r="D880" s="80"/>
      <c r="E880" s="78"/>
      <c r="F880" s="78"/>
      <c r="G880" s="78"/>
      <c r="H880" s="75"/>
      <c r="I880" s="79"/>
      <c r="J880" s="79"/>
      <c r="K880" s="79"/>
      <c r="L880" s="75"/>
      <c r="M880" s="79"/>
      <c r="N880" s="79"/>
      <c r="O880" s="79"/>
      <c r="R880" s="79"/>
      <c r="S880" s="80"/>
      <c r="U880" s="75"/>
      <c r="V880" s="81"/>
      <c r="W880" s="80"/>
    </row>
    <row r="881" spans="1:23" x14ac:dyDescent="0.25">
      <c r="A881" s="76"/>
      <c r="B881" s="77"/>
      <c r="C881" s="80"/>
      <c r="D881" s="80"/>
      <c r="E881" s="78"/>
      <c r="F881" s="78"/>
      <c r="G881" s="78"/>
      <c r="H881" s="75"/>
      <c r="I881" s="79"/>
      <c r="J881" s="79"/>
      <c r="K881" s="79"/>
      <c r="L881" s="75"/>
      <c r="M881" s="79"/>
      <c r="N881" s="79"/>
      <c r="O881" s="79"/>
      <c r="R881" s="79"/>
      <c r="S881" s="80"/>
      <c r="U881" s="75"/>
      <c r="V881" s="81"/>
      <c r="W881" s="80"/>
    </row>
    <row r="882" spans="1:23" x14ac:dyDescent="0.25">
      <c r="A882" s="76"/>
      <c r="B882" s="77"/>
      <c r="C882" s="80"/>
      <c r="D882" s="80"/>
      <c r="E882" s="78"/>
      <c r="F882" s="78"/>
      <c r="G882" s="78"/>
      <c r="H882" s="75"/>
      <c r="I882" s="79"/>
      <c r="J882" s="79"/>
      <c r="K882" s="79"/>
      <c r="L882" s="75"/>
      <c r="M882" s="79"/>
      <c r="N882" s="79"/>
      <c r="O882" s="79"/>
      <c r="R882" s="79"/>
      <c r="S882" s="80"/>
      <c r="U882" s="75"/>
      <c r="V882" s="81"/>
      <c r="W882" s="80"/>
    </row>
    <row r="883" spans="1:23" x14ac:dyDescent="0.25">
      <c r="A883" s="76"/>
      <c r="B883" s="77"/>
      <c r="C883" s="80"/>
      <c r="D883" s="80"/>
      <c r="E883" s="78"/>
      <c r="F883" s="78"/>
      <c r="G883" s="78"/>
      <c r="H883" s="75"/>
      <c r="I883" s="79"/>
      <c r="J883" s="79"/>
      <c r="K883" s="79"/>
      <c r="L883" s="75"/>
      <c r="M883" s="79"/>
      <c r="N883" s="79"/>
      <c r="O883" s="79"/>
      <c r="R883" s="79"/>
      <c r="S883" s="80"/>
      <c r="U883" s="75"/>
      <c r="V883" s="81"/>
      <c r="W883" s="80"/>
    </row>
    <row r="884" spans="1:23" x14ac:dyDescent="0.25">
      <c r="A884" s="76"/>
      <c r="B884" s="77"/>
      <c r="C884" s="80"/>
      <c r="D884" s="80"/>
      <c r="E884" s="78"/>
      <c r="F884" s="78"/>
      <c r="G884" s="78"/>
      <c r="H884" s="75"/>
      <c r="I884" s="79"/>
      <c r="J884" s="79"/>
      <c r="K884" s="79"/>
      <c r="L884" s="75"/>
      <c r="M884" s="79"/>
      <c r="N884" s="79"/>
      <c r="O884" s="79"/>
      <c r="R884" s="79"/>
      <c r="S884" s="80"/>
      <c r="U884" s="75"/>
      <c r="V884" s="81"/>
      <c r="W884" s="80"/>
    </row>
    <row r="885" spans="1:23" x14ac:dyDescent="0.25">
      <c r="A885" s="76"/>
      <c r="B885" s="77"/>
      <c r="C885" s="80"/>
      <c r="D885" s="80"/>
      <c r="E885" s="78"/>
      <c r="F885" s="78"/>
      <c r="G885" s="78"/>
      <c r="H885" s="75"/>
      <c r="I885" s="79"/>
      <c r="J885" s="79"/>
      <c r="K885" s="79"/>
      <c r="L885" s="75"/>
      <c r="M885" s="79"/>
      <c r="N885" s="79"/>
      <c r="O885" s="79"/>
      <c r="R885" s="79"/>
      <c r="S885" s="80"/>
      <c r="U885" s="75"/>
      <c r="V885" s="81"/>
      <c r="W885" s="80"/>
    </row>
    <row r="886" spans="1:23" x14ac:dyDescent="0.25">
      <c r="A886" s="76"/>
      <c r="B886" s="77"/>
      <c r="C886" s="80"/>
      <c r="D886" s="80"/>
      <c r="E886" s="78"/>
      <c r="F886" s="78"/>
      <c r="G886" s="78"/>
      <c r="H886" s="75"/>
      <c r="I886" s="79"/>
      <c r="J886" s="79"/>
      <c r="K886" s="79"/>
      <c r="L886" s="75"/>
      <c r="M886" s="79"/>
      <c r="N886" s="79"/>
      <c r="O886" s="79"/>
      <c r="R886" s="79"/>
      <c r="S886" s="80"/>
      <c r="U886" s="75"/>
      <c r="V886" s="81"/>
      <c r="W886" s="80"/>
    </row>
    <row r="887" spans="1:23" x14ac:dyDescent="0.25">
      <c r="A887" s="76"/>
      <c r="B887" s="77"/>
      <c r="C887" s="80"/>
      <c r="D887" s="80"/>
      <c r="E887" s="78"/>
      <c r="F887" s="78"/>
      <c r="G887" s="78"/>
      <c r="H887" s="75"/>
      <c r="I887" s="79"/>
      <c r="J887" s="79"/>
      <c r="K887" s="79"/>
      <c r="L887" s="75"/>
      <c r="M887" s="79"/>
      <c r="N887" s="79"/>
      <c r="O887" s="79"/>
      <c r="R887" s="79"/>
      <c r="S887" s="80"/>
      <c r="U887" s="75"/>
      <c r="V887" s="81"/>
      <c r="W887" s="80"/>
    </row>
    <row r="888" spans="1:23" x14ac:dyDescent="0.25">
      <c r="A888" s="76"/>
      <c r="B888" s="77"/>
      <c r="C888" s="80"/>
      <c r="D888" s="80"/>
      <c r="E888" s="78"/>
      <c r="F888" s="78"/>
      <c r="G888" s="78"/>
      <c r="H888" s="75"/>
      <c r="I888" s="79"/>
      <c r="J888" s="79"/>
      <c r="K888" s="79"/>
      <c r="L888" s="75"/>
      <c r="M888" s="79"/>
      <c r="N888" s="79"/>
      <c r="O888" s="79"/>
      <c r="R888" s="79"/>
      <c r="S888" s="80"/>
      <c r="U888" s="75"/>
      <c r="V888" s="81"/>
      <c r="W888" s="80"/>
    </row>
    <row r="889" spans="1:23" x14ac:dyDescent="0.25">
      <c r="A889" s="76"/>
      <c r="B889" s="77"/>
      <c r="C889" s="80"/>
      <c r="D889" s="80"/>
      <c r="E889" s="78"/>
      <c r="F889" s="78"/>
      <c r="G889" s="78"/>
      <c r="H889" s="75"/>
      <c r="I889" s="79"/>
      <c r="J889" s="79"/>
      <c r="K889" s="79"/>
      <c r="L889" s="75"/>
      <c r="M889" s="79"/>
      <c r="N889" s="79"/>
      <c r="O889" s="79"/>
      <c r="R889" s="79"/>
      <c r="S889" s="80"/>
      <c r="U889" s="75"/>
      <c r="V889" s="81"/>
      <c r="W889" s="80"/>
    </row>
    <row r="890" spans="1:23" x14ac:dyDescent="0.25">
      <c r="A890" s="76"/>
      <c r="B890" s="77"/>
      <c r="C890" s="80"/>
      <c r="D890" s="80"/>
      <c r="E890" s="78"/>
      <c r="F890" s="78"/>
      <c r="G890" s="78"/>
      <c r="H890" s="75"/>
      <c r="I890" s="79"/>
      <c r="J890" s="79"/>
      <c r="K890" s="79"/>
      <c r="L890" s="75"/>
      <c r="M890" s="79"/>
      <c r="N890" s="79"/>
      <c r="O890" s="79"/>
      <c r="R890" s="79"/>
      <c r="S890" s="80"/>
      <c r="U890" s="75"/>
      <c r="V890" s="81"/>
      <c r="W890" s="80"/>
    </row>
    <row r="891" spans="1:23" x14ac:dyDescent="0.25">
      <c r="A891" s="76"/>
      <c r="B891" s="77"/>
      <c r="C891" s="80"/>
      <c r="D891" s="80"/>
      <c r="E891" s="78"/>
      <c r="F891" s="78"/>
      <c r="G891" s="78"/>
      <c r="H891" s="75"/>
      <c r="I891" s="79"/>
      <c r="J891" s="79"/>
      <c r="K891" s="79"/>
      <c r="L891" s="75"/>
      <c r="M891" s="79"/>
      <c r="N891" s="79"/>
      <c r="O891" s="79"/>
      <c r="R891" s="79"/>
      <c r="S891" s="80"/>
      <c r="U891" s="75"/>
      <c r="V891" s="81"/>
      <c r="W891" s="80"/>
    </row>
    <row r="892" spans="1:23" x14ac:dyDescent="0.25">
      <c r="A892" s="76"/>
      <c r="B892" s="77"/>
      <c r="C892" s="80"/>
      <c r="D892" s="80"/>
      <c r="E892" s="78"/>
      <c r="F892" s="78"/>
      <c r="G892" s="78"/>
      <c r="H892" s="75"/>
      <c r="I892" s="79"/>
      <c r="J892" s="79"/>
      <c r="K892" s="79"/>
      <c r="L892" s="75"/>
      <c r="M892" s="79"/>
      <c r="N892" s="79"/>
      <c r="O892" s="79"/>
      <c r="R892" s="79"/>
      <c r="S892" s="80"/>
      <c r="U892" s="75"/>
      <c r="V892" s="81"/>
      <c r="W892" s="80"/>
    </row>
    <row r="893" spans="1:23" x14ac:dyDescent="0.25">
      <c r="A893" s="76"/>
      <c r="B893" s="77"/>
      <c r="C893" s="80"/>
      <c r="D893" s="80"/>
      <c r="E893" s="78"/>
      <c r="F893" s="78"/>
      <c r="G893" s="78"/>
      <c r="H893" s="75"/>
      <c r="I893" s="79"/>
      <c r="J893" s="79"/>
      <c r="K893" s="79"/>
      <c r="L893" s="75"/>
      <c r="M893" s="79"/>
      <c r="N893" s="79"/>
      <c r="O893" s="79"/>
      <c r="R893" s="79"/>
      <c r="S893" s="80"/>
      <c r="U893" s="75"/>
      <c r="V893" s="81"/>
      <c r="W893" s="80"/>
    </row>
    <row r="894" spans="1:23" x14ac:dyDescent="0.25">
      <c r="A894" s="76"/>
      <c r="B894" s="77"/>
      <c r="C894" s="80"/>
      <c r="D894" s="80"/>
      <c r="E894" s="78"/>
      <c r="F894" s="78"/>
      <c r="G894" s="78"/>
      <c r="H894" s="75"/>
      <c r="I894" s="79"/>
      <c r="J894" s="79"/>
      <c r="K894" s="79"/>
      <c r="L894" s="75"/>
      <c r="M894" s="79"/>
      <c r="N894" s="79"/>
      <c r="O894" s="79"/>
      <c r="R894" s="79"/>
      <c r="S894" s="80"/>
      <c r="U894" s="75"/>
      <c r="V894" s="81"/>
      <c r="W894" s="80"/>
    </row>
    <row r="895" spans="1:23" x14ac:dyDescent="0.25">
      <c r="A895" s="76"/>
      <c r="B895" s="77"/>
      <c r="C895" s="80"/>
      <c r="D895" s="80"/>
      <c r="E895" s="78"/>
      <c r="F895" s="78"/>
      <c r="G895" s="78"/>
      <c r="H895" s="75"/>
      <c r="I895" s="79"/>
      <c r="J895" s="79"/>
      <c r="K895" s="79"/>
      <c r="L895" s="75"/>
      <c r="M895" s="79"/>
      <c r="N895" s="79"/>
      <c r="O895" s="79"/>
      <c r="R895" s="79"/>
      <c r="S895" s="80"/>
      <c r="U895" s="75"/>
      <c r="V895" s="81"/>
      <c r="W895" s="80"/>
    </row>
    <row r="896" spans="1:23" x14ac:dyDescent="0.25">
      <c r="A896" s="76"/>
      <c r="B896" s="77"/>
      <c r="C896" s="80"/>
      <c r="D896" s="80"/>
      <c r="E896" s="78"/>
      <c r="F896" s="78"/>
      <c r="G896" s="78"/>
      <c r="H896" s="75"/>
      <c r="I896" s="79"/>
      <c r="J896" s="79"/>
      <c r="K896" s="79"/>
      <c r="L896" s="75"/>
      <c r="M896" s="79"/>
      <c r="N896" s="79"/>
      <c r="O896" s="79"/>
      <c r="R896" s="79"/>
      <c r="S896" s="80"/>
      <c r="U896" s="75"/>
      <c r="V896" s="81"/>
      <c r="W896" s="80"/>
    </row>
    <row r="897" spans="1:23" x14ac:dyDescent="0.25">
      <c r="A897" s="76"/>
      <c r="B897" s="77"/>
      <c r="C897" s="80"/>
      <c r="D897" s="80"/>
      <c r="E897" s="78"/>
      <c r="F897" s="78"/>
      <c r="G897" s="78"/>
      <c r="H897" s="75"/>
      <c r="I897" s="79"/>
      <c r="J897" s="79"/>
      <c r="K897" s="79"/>
      <c r="L897" s="75"/>
      <c r="M897" s="79"/>
      <c r="N897" s="79"/>
      <c r="O897" s="79"/>
      <c r="R897" s="79"/>
      <c r="S897" s="80"/>
      <c r="U897" s="75"/>
      <c r="V897" s="81"/>
      <c r="W897" s="80"/>
    </row>
    <row r="898" spans="1:23" x14ac:dyDescent="0.25">
      <c r="A898" s="76"/>
      <c r="B898" s="77"/>
      <c r="C898" s="80"/>
      <c r="D898" s="80"/>
      <c r="E898" s="78"/>
      <c r="F898" s="78"/>
      <c r="G898" s="78"/>
      <c r="H898" s="75"/>
      <c r="I898" s="79"/>
      <c r="J898" s="79"/>
      <c r="K898" s="79"/>
      <c r="L898" s="75"/>
      <c r="M898" s="79"/>
      <c r="N898" s="79"/>
      <c r="O898" s="79"/>
      <c r="R898" s="79"/>
      <c r="S898" s="80"/>
      <c r="U898" s="75"/>
      <c r="V898" s="81"/>
      <c r="W898" s="80"/>
    </row>
    <row r="899" spans="1:23" x14ac:dyDescent="0.25">
      <c r="A899" s="76"/>
      <c r="B899" s="77"/>
      <c r="C899" s="80"/>
      <c r="D899" s="80"/>
      <c r="E899" s="78"/>
      <c r="F899" s="78"/>
      <c r="G899" s="78"/>
      <c r="H899" s="75"/>
      <c r="I899" s="79"/>
      <c r="J899" s="79"/>
      <c r="K899" s="79"/>
      <c r="L899" s="75"/>
      <c r="M899" s="79"/>
      <c r="N899" s="79"/>
      <c r="O899" s="79"/>
      <c r="R899" s="79"/>
      <c r="S899" s="80"/>
      <c r="U899" s="75"/>
      <c r="V899" s="81"/>
      <c r="W899" s="80"/>
    </row>
    <row r="900" spans="1:23" x14ac:dyDescent="0.25">
      <c r="A900" s="76"/>
      <c r="B900" s="77"/>
      <c r="C900" s="80"/>
      <c r="D900" s="80"/>
      <c r="E900" s="78"/>
      <c r="F900" s="78"/>
      <c r="G900" s="78"/>
      <c r="H900" s="75"/>
      <c r="I900" s="79"/>
      <c r="J900" s="79"/>
      <c r="K900" s="79"/>
      <c r="L900" s="75"/>
      <c r="M900" s="79"/>
      <c r="N900" s="79"/>
      <c r="O900" s="79"/>
      <c r="R900" s="79"/>
      <c r="S900" s="80"/>
      <c r="U900" s="75"/>
      <c r="V900" s="81"/>
      <c r="W900" s="80"/>
    </row>
    <row r="901" spans="1:23" x14ac:dyDescent="0.25">
      <c r="A901" s="76"/>
      <c r="B901" s="77"/>
      <c r="C901" s="80"/>
      <c r="D901" s="80"/>
      <c r="E901" s="78"/>
      <c r="F901" s="78"/>
      <c r="G901" s="78"/>
      <c r="H901" s="75"/>
      <c r="I901" s="79"/>
      <c r="J901" s="79"/>
      <c r="K901" s="79"/>
      <c r="L901" s="75"/>
      <c r="M901" s="79"/>
      <c r="N901" s="79"/>
      <c r="O901" s="79"/>
      <c r="R901" s="79"/>
      <c r="S901" s="80"/>
      <c r="U901" s="75"/>
      <c r="V901" s="81"/>
      <c r="W901" s="80"/>
    </row>
    <row r="902" spans="1:23" x14ac:dyDescent="0.25">
      <c r="A902" s="76"/>
      <c r="B902" s="77"/>
      <c r="C902" s="80"/>
      <c r="D902" s="80"/>
      <c r="E902" s="78"/>
      <c r="F902" s="78"/>
      <c r="G902" s="78"/>
      <c r="H902" s="75"/>
      <c r="I902" s="79"/>
      <c r="J902" s="79"/>
      <c r="K902" s="79"/>
      <c r="L902" s="75"/>
      <c r="M902" s="79"/>
      <c r="N902" s="79"/>
      <c r="O902" s="79"/>
      <c r="R902" s="79"/>
      <c r="S902" s="80"/>
      <c r="U902" s="75"/>
      <c r="V902" s="81"/>
      <c r="W902" s="80"/>
    </row>
    <row r="903" spans="1:23" x14ac:dyDescent="0.25">
      <c r="A903" s="76"/>
      <c r="B903" s="77"/>
      <c r="C903" s="80"/>
      <c r="D903" s="80"/>
      <c r="E903" s="78"/>
      <c r="F903" s="78"/>
      <c r="G903" s="78"/>
      <c r="H903" s="75"/>
      <c r="I903" s="79"/>
      <c r="J903" s="79"/>
      <c r="K903" s="79"/>
      <c r="L903" s="75"/>
      <c r="M903" s="79"/>
      <c r="N903" s="79"/>
      <c r="O903" s="79"/>
      <c r="R903" s="79"/>
      <c r="S903" s="80"/>
      <c r="U903" s="75"/>
      <c r="V903" s="81"/>
      <c r="W903" s="80"/>
    </row>
    <row r="904" spans="1:23" x14ac:dyDescent="0.25">
      <c r="A904" s="76"/>
      <c r="B904" s="77"/>
      <c r="C904" s="80"/>
      <c r="D904" s="80"/>
      <c r="E904" s="78"/>
      <c r="F904" s="78"/>
      <c r="G904" s="78"/>
      <c r="H904" s="75"/>
      <c r="I904" s="79"/>
      <c r="J904" s="79"/>
      <c r="K904" s="79"/>
      <c r="L904" s="75"/>
      <c r="M904" s="79"/>
      <c r="N904" s="79"/>
      <c r="O904" s="79"/>
      <c r="R904" s="79"/>
      <c r="S904" s="80"/>
      <c r="U904" s="75"/>
      <c r="V904" s="81"/>
      <c r="W904" s="80"/>
    </row>
    <row r="905" spans="1:23" x14ac:dyDescent="0.25">
      <c r="A905" s="76"/>
      <c r="B905" s="77"/>
      <c r="C905" s="80"/>
      <c r="D905" s="80"/>
      <c r="E905" s="78"/>
      <c r="F905" s="78"/>
      <c r="G905" s="78"/>
      <c r="H905" s="75"/>
      <c r="I905" s="79"/>
      <c r="J905" s="79"/>
      <c r="K905" s="79"/>
      <c r="L905" s="75"/>
      <c r="M905" s="79"/>
      <c r="N905" s="79"/>
      <c r="O905" s="79"/>
      <c r="R905" s="79"/>
      <c r="S905" s="80"/>
      <c r="U905" s="75"/>
      <c r="V905" s="81"/>
      <c r="W905" s="80"/>
    </row>
    <row r="906" spans="1:23" x14ac:dyDescent="0.25">
      <c r="A906" s="76"/>
      <c r="B906" s="77"/>
      <c r="C906" s="80"/>
      <c r="D906" s="80"/>
      <c r="E906" s="78"/>
      <c r="F906" s="78"/>
      <c r="G906" s="78"/>
      <c r="H906" s="75"/>
      <c r="I906" s="79"/>
      <c r="J906" s="79"/>
      <c r="K906" s="79"/>
      <c r="L906" s="75"/>
      <c r="M906" s="79"/>
      <c r="N906" s="79"/>
      <c r="O906" s="79"/>
      <c r="R906" s="79"/>
      <c r="S906" s="80"/>
      <c r="U906" s="75"/>
      <c r="V906" s="81"/>
      <c r="W906" s="80"/>
    </row>
    <row r="907" spans="1:23" x14ac:dyDescent="0.25">
      <c r="A907" s="76"/>
      <c r="B907" s="77"/>
      <c r="C907" s="80"/>
      <c r="D907" s="80"/>
      <c r="E907" s="78"/>
      <c r="F907" s="78"/>
      <c r="G907" s="78"/>
      <c r="H907" s="75"/>
      <c r="I907" s="79"/>
      <c r="J907" s="79"/>
      <c r="K907" s="79"/>
      <c r="L907" s="75"/>
      <c r="M907" s="79"/>
      <c r="N907" s="79"/>
      <c r="O907" s="79"/>
      <c r="R907" s="79"/>
      <c r="S907" s="80"/>
      <c r="U907" s="75"/>
      <c r="V907" s="81"/>
      <c r="W907" s="80"/>
    </row>
    <row r="908" spans="1:23" x14ac:dyDescent="0.25">
      <c r="A908" s="76"/>
      <c r="B908" s="77"/>
      <c r="C908" s="80"/>
      <c r="D908" s="80"/>
      <c r="E908" s="78"/>
      <c r="F908" s="78"/>
      <c r="G908" s="78"/>
      <c r="H908" s="75"/>
      <c r="I908" s="79"/>
      <c r="J908" s="79"/>
      <c r="K908" s="79"/>
      <c r="L908" s="75"/>
      <c r="M908" s="79"/>
      <c r="N908" s="79"/>
      <c r="O908" s="79"/>
      <c r="R908" s="79"/>
      <c r="S908" s="80"/>
      <c r="U908" s="75"/>
      <c r="V908" s="81"/>
      <c r="W908" s="80"/>
    </row>
    <row r="909" spans="1:23" x14ac:dyDescent="0.25">
      <c r="A909" s="76"/>
      <c r="B909" s="77"/>
      <c r="C909" s="80"/>
      <c r="D909" s="80"/>
      <c r="E909" s="78"/>
      <c r="F909" s="78"/>
      <c r="G909" s="78"/>
      <c r="H909" s="75"/>
      <c r="I909" s="79"/>
      <c r="J909" s="79"/>
      <c r="K909" s="79"/>
      <c r="L909" s="75"/>
      <c r="M909" s="79"/>
      <c r="N909" s="79"/>
      <c r="O909" s="79"/>
      <c r="R909" s="79"/>
      <c r="S909" s="80"/>
      <c r="U909" s="75"/>
      <c r="V909" s="81"/>
      <c r="W909" s="80"/>
    </row>
    <row r="910" spans="1:23" x14ac:dyDescent="0.25">
      <c r="A910" s="76"/>
      <c r="B910" s="77"/>
      <c r="C910" s="80"/>
      <c r="D910" s="80"/>
      <c r="E910" s="78"/>
      <c r="F910" s="78"/>
      <c r="G910" s="78"/>
      <c r="H910" s="75"/>
      <c r="I910" s="79"/>
      <c r="J910" s="79"/>
      <c r="K910" s="79"/>
      <c r="L910" s="75"/>
      <c r="M910" s="79"/>
      <c r="N910" s="79"/>
      <c r="O910" s="79"/>
      <c r="R910" s="79"/>
      <c r="S910" s="80"/>
      <c r="U910" s="75"/>
      <c r="V910" s="81"/>
      <c r="W910" s="80"/>
    </row>
    <row r="911" spans="1:23" x14ac:dyDescent="0.25">
      <c r="A911" s="76"/>
      <c r="B911" s="77"/>
      <c r="C911" s="80"/>
      <c r="D911" s="80"/>
      <c r="E911" s="78"/>
      <c r="F911" s="78"/>
      <c r="G911" s="78"/>
      <c r="H911" s="75"/>
      <c r="I911" s="79"/>
      <c r="J911" s="79"/>
      <c r="K911" s="79"/>
      <c r="L911" s="75"/>
      <c r="M911" s="79"/>
      <c r="N911" s="79"/>
      <c r="O911" s="79"/>
      <c r="R911" s="79"/>
      <c r="S911" s="80"/>
      <c r="U911" s="75"/>
      <c r="V911" s="81"/>
      <c r="W911" s="80"/>
    </row>
    <row r="912" spans="1:23" x14ac:dyDescent="0.25">
      <c r="A912" s="76"/>
      <c r="B912" s="77"/>
      <c r="C912" s="80"/>
      <c r="D912" s="80"/>
      <c r="E912" s="78"/>
      <c r="F912" s="78"/>
      <c r="G912" s="78"/>
      <c r="H912" s="75"/>
      <c r="I912" s="79"/>
      <c r="J912" s="79"/>
      <c r="K912" s="79"/>
      <c r="L912" s="75"/>
      <c r="M912" s="79"/>
      <c r="N912" s="79"/>
      <c r="O912" s="79"/>
      <c r="R912" s="79"/>
      <c r="S912" s="80"/>
      <c r="U912" s="75"/>
      <c r="V912" s="81"/>
      <c r="W912" s="80"/>
    </row>
    <row r="913" spans="1:23" x14ac:dyDescent="0.25">
      <c r="A913" s="76"/>
      <c r="B913" s="77"/>
      <c r="C913" s="80"/>
      <c r="D913" s="80"/>
      <c r="E913" s="78"/>
      <c r="F913" s="78"/>
      <c r="G913" s="78"/>
      <c r="H913" s="75"/>
      <c r="I913" s="79"/>
      <c r="J913" s="79"/>
      <c r="K913" s="79"/>
      <c r="L913" s="75"/>
      <c r="M913" s="79"/>
      <c r="N913" s="79"/>
      <c r="O913" s="79"/>
      <c r="R913" s="79"/>
      <c r="S913" s="80"/>
      <c r="U913" s="75"/>
      <c r="V913" s="81"/>
      <c r="W913" s="80"/>
    </row>
    <row r="914" spans="1:23" x14ac:dyDescent="0.25">
      <c r="A914" s="76"/>
      <c r="B914" s="77"/>
      <c r="C914" s="80"/>
      <c r="D914" s="80"/>
      <c r="E914" s="78"/>
      <c r="F914" s="78"/>
      <c r="G914" s="78"/>
      <c r="H914" s="75"/>
      <c r="I914" s="79"/>
      <c r="J914" s="79"/>
      <c r="K914" s="79"/>
      <c r="L914" s="75"/>
      <c r="M914" s="79"/>
      <c r="N914" s="79"/>
      <c r="O914" s="79"/>
      <c r="R914" s="79"/>
      <c r="S914" s="80"/>
      <c r="U914" s="75"/>
      <c r="V914" s="81"/>
      <c r="W914" s="80"/>
    </row>
    <row r="915" spans="1:23" x14ac:dyDescent="0.25">
      <c r="A915" s="76"/>
      <c r="B915" s="77"/>
      <c r="C915" s="80"/>
      <c r="D915" s="80"/>
      <c r="E915" s="78"/>
      <c r="F915" s="78"/>
      <c r="G915" s="78"/>
      <c r="H915" s="75"/>
      <c r="I915" s="79"/>
      <c r="J915" s="79"/>
      <c r="K915" s="79"/>
      <c r="L915" s="75"/>
      <c r="M915" s="79"/>
      <c r="N915" s="79"/>
      <c r="O915" s="79"/>
      <c r="R915" s="79"/>
      <c r="S915" s="80"/>
      <c r="U915" s="75"/>
      <c r="V915" s="81"/>
      <c r="W915" s="80"/>
    </row>
    <row r="916" spans="1:23" x14ac:dyDescent="0.25">
      <c r="A916" s="76"/>
      <c r="B916" s="77"/>
      <c r="C916" s="80"/>
      <c r="D916" s="80"/>
      <c r="E916" s="78"/>
      <c r="F916" s="78"/>
      <c r="G916" s="78"/>
      <c r="H916" s="75"/>
      <c r="I916" s="79"/>
      <c r="J916" s="79"/>
      <c r="K916" s="79"/>
      <c r="L916" s="75"/>
      <c r="M916" s="79"/>
      <c r="N916" s="79"/>
      <c r="O916" s="79"/>
      <c r="R916" s="79"/>
      <c r="S916" s="80"/>
      <c r="U916" s="75"/>
      <c r="V916" s="81"/>
      <c r="W916" s="80"/>
    </row>
    <row r="917" spans="1:23" x14ac:dyDescent="0.25">
      <c r="A917" s="76"/>
      <c r="B917" s="77"/>
      <c r="C917" s="80"/>
      <c r="D917" s="80"/>
      <c r="E917" s="78"/>
      <c r="F917" s="78"/>
      <c r="G917" s="78"/>
      <c r="H917" s="75"/>
      <c r="I917" s="79"/>
      <c r="J917" s="79"/>
      <c r="K917" s="79"/>
      <c r="L917" s="75"/>
      <c r="M917" s="79"/>
      <c r="N917" s="79"/>
      <c r="O917" s="79"/>
      <c r="R917" s="79"/>
      <c r="S917" s="80"/>
      <c r="U917" s="75"/>
      <c r="V917" s="81"/>
      <c r="W917" s="80"/>
    </row>
    <row r="918" spans="1:23" x14ac:dyDescent="0.25">
      <c r="A918" s="76"/>
      <c r="B918" s="77"/>
      <c r="C918" s="80"/>
      <c r="D918" s="80"/>
      <c r="E918" s="78"/>
      <c r="F918" s="78"/>
      <c r="G918" s="78"/>
      <c r="H918" s="75"/>
      <c r="I918" s="79"/>
      <c r="J918" s="79"/>
      <c r="K918" s="79"/>
      <c r="L918" s="75"/>
      <c r="M918" s="79"/>
      <c r="N918" s="79"/>
      <c r="O918" s="79"/>
      <c r="R918" s="79"/>
      <c r="S918" s="80"/>
      <c r="U918" s="75"/>
      <c r="V918" s="81"/>
      <c r="W918" s="80"/>
    </row>
    <row r="919" spans="1:23" x14ac:dyDescent="0.25">
      <c r="A919" s="76"/>
      <c r="B919" s="77"/>
      <c r="C919" s="80"/>
      <c r="D919" s="80"/>
      <c r="E919" s="78"/>
      <c r="F919" s="78"/>
      <c r="G919" s="78"/>
      <c r="H919" s="75"/>
      <c r="I919" s="79"/>
      <c r="J919" s="79"/>
      <c r="K919" s="79"/>
      <c r="L919" s="75"/>
      <c r="M919" s="79"/>
      <c r="N919" s="79"/>
      <c r="O919" s="79"/>
      <c r="R919" s="79"/>
      <c r="S919" s="80"/>
      <c r="U919" s="75"/>
      <c r="V919" s="81"/>
      <c r="W919" s="80"/>
    </row>
    <row r="920" spans="1:23" x14ac:dyDescent="0.25">
      <c r="A920" s="76"/>
      <c r="B920" s="77"/>
      <c r="C920" s="80"/>
      <c r="D920" s="80"/>
      <c r="E920" s="78"/>
      <c r="F920" s="78"/>
      <c r="G920" s="78"/>
      <c r="H920" s="75"/>
      <c r="I920" s="79"/>
      <c r="J920" s="79"/>
      <c r="K920" s="79"/>
      <c r="L920" s="75"/>
      <c r="M920" s="79"/>
      <c r="N920" s="79"/>
      <c r="O920" s="79"/>
      <c r="R920" s="79"/>
      <c r="S920" s="80"/>
      <c r="U920" s="75"/>
      <c r="V920" s="81"/>
      <c r="W920" s="80"/>
    </row>
    <row r="921" spans="1:23" x14ac:dyDescent="0.25">
      <c r="A921" s="76"/>
      <c r="B921" s="77"/>
      <c r="C921" s="80"/>
      <c r="D921" s="80"/>
      <c r="E921" s="78"/>
      <c r="F921" s="78"/>
      <c r="G921" s="78"/>
      <c r="H921" s="75"/>
      <c r="I921" s="79"/>
      <c r="J921" s="79"/>
      <c r="K921" s="79"/>
      <c r="L921" s="75"/>
      <c r="M921" s="79"/>
      <c r="N921" s="79"/>
      <c r="O921" s="79"/>
      <c r="R921" s="79"/>
      <c r="S921" s="80"/>
      <c r="U921" s="75"/>
      <c r="V921" s="81"/>
      <c r="W921" s="80"/>
    </row>
    <row r="922" spans="1:23" x14ac:dyDescent="0.25">
      <c r="A922" s="76"/>
      <c r="B922" s="77"/>
      <c r="C922" s="80"/>
      <c r="D922" s="80"/>
      <c r="E922" s="78"/>
      <c r="F922" s="78"/>
      <c r="G922" s="78"/>
      <c r="H922" s="75"/>
      <c r="I922" s="79"/>
      <c r="J922" s="79"/>
      <c r="K922" s="79"/>
      <c r="L922" s="75"/>
      <c r="M922" s="79"/>
      <c r="N922" s="79"/>
      <c r="O922" s="79"/>
      <c r="R922" s="79"/>
      <c r="S922" s="80"/>
      <c r="U922" s="75"/>
      <c r="V922" s="81"/>
      <c r="W922" s="80"/>
    </row>
    <row r="923" spans="1:23" x14ac:dyDescent="0.25">
      <c r="A923" s="76"/>
      <c r="B923" s="77"/>
      <c r="C923" s="80"/>
      <c r="D923" s="80"/>
      <c r="E923" s="78"/>
      <c r="F923" s="78"/>
      <c r="G923" s="78"/>
      <c r="H923" s="75"/>
      <c r="I923" s="79"/>
      <c r="J923" s="79"/>
      <c r="K923" s="79"/>
      <c r="L923" s="75"/>
      <c r="M923" s="79"/>
      <c r="N923" s="79"/>
      <c r="O923" s="79"/>
      <c r="R923" s="79"/>
      <c r="S923" s="80"/>
      <c r="U923" s="75"/>
      <c r="V923" s="81"/>
      <c r="W923" s="80"/>
    </row>
    <row r="924" spans="1:23" x14ac:dyDescent="0.25">
      <c r="A924" s="76"/>
      <c r="B924" s="77"/>
      <c r="C924" s="80"/>
      <c r="D924" s="80"/>
      <c r="E924" s="78"/>
      <c r="F924" s="78"/>
      <c r="G924" s="78"/>
      <c r="H924" s="75"/>
      <c r="I924" s="79"/>
      <c r="J924" s="79"/>
      <c r="K924" s="79"/>
      <c r="L924" s="75"/>
      <c r="M924" s="79"/>
      <c r="N924" s="79"/>
      <c r="O924" s="79"/>
      <c r="R924" s="79"/>
      <c r="S924" s="80"/>
      <c r="U924" s="75"/>
      <c r="V924" s="81"/>
      <c r="W924" s="80"/>
    </row>
    <row r="925" spans="1:23" x14ac:dyDescent="0.25">
      <c r="A925" s="76"/>
      <c r="B925" s="77"/>
      <c r="C925" s="80"/>
      <c r="D925" s="80"/>
      <c r="E925" s="78"/>
      <c r="F925" s="78"/>
      <c r="G925" s="78"/>
      <c r="H925" s="75"/>
      <c r="I925" s="79"/>
      <c r="J925" s="79"/>
      <c r="K925" s="79"/>
      <c r="L925" s="75"/>
      <c r="M925" s="79"/>
      <c r="N925" s="79"/>
      <c r="O925" s="79"/>
      <c r="R925" s="79"/>
      <c r="S925" s="80"/>
      <c r="U925" s="75"/>
      <c r="V925" s="81"/>
      <c r="W925" s="80"/>
    </row>
    <row r="926" spans="1:23" x14ac:dyDescent="0.25">
      <c r="A926" s="76"/>
      <c r="B926" s="77"/>
      <c r="C926" s="80"/>
      <c r="D926" s="80"/>
      <c r="E926" s="78"/>
      <c r="F926" s="78"/>
      <c r="G926" s="78"/>
      <c r="H926" s="75"/>
      <c r="I926" s="79"/>
      <c r="J926" s="79"/>
      <c r="K926" s="79"/>
      <c r="L926" s="75"/>
      <c r="M926" s="79"/>
      <c r="N926" s="79"/>
      <c r="O926" s="79"/>
      <c r="R926" s="79"/>
      <c r="S926" s="80"/>
      <c r="U926" s="75"/>
      <c r="V926" s="81"/>
      <c r="W926" s="80"/>
    </row>
    <row r="927" spans="1:23" x14ac:dyDescent="0.25">
      <c r="A927" s="76"/>
      <c r="B927" s="77"/>
      <c r="C927" s="80"/>
      <c r="D927" s="80"/>
      <c r="E927" s="78"/>
      <c r="F927" s="78"/>
      <c r="G927" s="78"/>
      <c r="H927" s="75"/>
      <c r="I927" s="79"/>
      <c r="J927" s="79"/>
      <c r="K927" s="79"/>
      <c r="L927" s="75"/>
      <c r="M927" s="79"/>
      <c r="N927" s="79"/>
      <c r="O927" s="79"/>
      <c r="R927" s="79"/>
      <c r="S927" s="80"/>
      <c r="U927" s="75"/>
      <c r="V927" s="81"/>
      <c r="W927" s="80"/>
    </row>
    <row r="928" spans="1:23" x14ac:dyDescent="0.25">
      <c r="A928" s="76"/>
      <c r="B928" s="77"/>
      <c r="C928" s="80"/>
      <c r="D928" s="80"/>
      <c r="E928" s="78"/>
      <c r="F928" s="78"/>
      <c r="G928" s="78"/>
      <c r="H928" s="75"/>
      <c r="I928" s="79"/>
      <c r="J928" s="79"/>
      <c r="K928" s="79"/>
      <c r="L928" s="75"/>
      <c r="M928" s="79"/>
      <c r="N928" s="79"/>
      <c r="O928" s="79"/>
      <c r="R928" s="79"/>
      <c r="S928" s="80"/>
      <c r="U928" s="75"/>
      <c r="V928" s="81"/>
      <c r="W928" s="80"/>
    </row>
    <row r="929" spans="1:23" x14ac:dyDescent="0.25">
      <c r="A929" s="76"/>
      <c r="B929" s="77"/>
      <c r="C929" s="80"/>
      <c r="D929" s="80"/>
      <c r="E929" s="78"/>
      <c r="F929" s="78"/>
      <c r="G929" s="78"/>
      <c r="H929" s="75"/>
      <c r="I929" s="79"/>
      <c r="J929" s="79"/>
      <c r="K929" s="79"/>
      <c r="L929" s="75"/>
      <c r="M929" s="79"/>
      <c r="N929" s="79"/>
      <c r="O929" s="79"/>
      <c r="R929" s="79"/>
      <c r="S929" s="80"/>
      <c r="U929" s="75"/>
      <c r="V929" s="81"/>
      <c r="W929" s="80"/>
    </row>
    <row r="930" spans="1:23" x14ac:dyDescent="0.25">
      <c r="A930" s="76"/>
      <c r="B930" s="77"/>
      <c r="C930" s="80"/>
      <c r="D930" s="80"/>
      <c r="E930" s="78"/>
      <c r="F930" s="78"/>
      <c r="G930" s="78"/>
      <c r="H930" s="75"/>
      <c r="I930" s="79"/>
      <c r="J930" s="79"/>
      <c r="K930" s="79"/>
      <c r="L930" s="75"/>
      <c r="M930" s="79"/>
      <c r="N930" s="79"/>
      <c r="O930" s="79"/>
      <c r="R930" s="79"/>
      <c r="S930" s="80"/>
      <c r="U930" s="75"/>
      <c r="V930" s="81"/>
      <c r="W930" s="80"/>
    </row>
    <row r="931" spans="1:23" x14ac:dyDescent="0.25">
      <c r="A931" s="76"/>
      <c r="B931" s="77"/>
      <c r="C931" s="80"/>
      <c r="D931" s="80"/>
      <c r="E931" s="78"/>
      <c r="F931" s="78"/>
      <c r="G931" s="78"/>
      <c r="H931" s="75"/>
      <c r="I931" s="79"/>
      <c r="J931" s="79"/>
      <c r="K931" s="79"/>
      <c r="L931" s="75"/>
      <c r="M931" s="79"/>
      <c r="N931" s="79"/>
      <c r="O931" s="79"/>
      <c r="R931" s="79"/>
      <c r="S931" s="80"/>
      <c r="U931" s="75"/>
      <c r="V931" s="81"/>
      <c r="W931" s="80"/>
    </row>
    <row r="932" spans="1:23" x14ac:dyDescent="0.25">
      <c r="A932" s="76"/>
      <c r="B932" s="77"/>
      <c r="C932" s="80"/>
      <c r="D932" s="80"/>
      <c r="E932" s="78"/>
      <c r="F932" s="78"/>
      <c r="G932" s="78"/>
      <c r="H932" s="75"/>
      <c r="I932" s="79"/>
      <c r="J932" s="79"/>
      <c r="K932" s="79"/>
      <c r="L932" s="75"/>
      <c r="M932" s="79"/>
      <c r="N932" s="79"/>
      <c r="O932" s="79"/>
      <c r="R932" s="79"/>
      <c r="S932" s="80"/>
      <c r="U932" s="75"/>
      <c r="V932" s="81"/>
      <c r="W932" s="80"/>
    </row>
    <row r="933" spans="1:23" x14ac:dyDescent="0.25">
      <c r="A933" s="76"/>
      <c r="B933" s="77"/>
      <c r="C933" s="80"/>
      <c r="D933" s="80"/>
      <c r="E933" s="78"/>
      <c r="F933" s="78"/>
      <c r="G933" s="78"/>
      <c r="H933" s="75"/>
      <c r="I933" s="79"/>
      <c r="J933" s="79"/>
      <c r="K933" s="79"/>
      <c r="L933" s="75"/>
      <c r="M933" s="79"/>
      <c r="N933" s="79"/>
      <c r="O933" s="79"/>
      <c r="R933" s="79"/>
      <c r="S933" s="80"/>
      <c r="U933" s="75"/>
      <c r="V933" s="81"/>
      <c r="W933" s="80"/>
    </row>
    <row r="934" spans="1:23" x14ac:dyDescent="0.25">
      <c r="A934" s="76"/>
      <c r="B934" s="77"/>
      <c r="C934" s="80"/>
      <c r="D934" s="80"/>
      <c r="E934" s="78"/>
      <c r="F934" s="78"/>
      <c r="G934" s="78"/>
      <c r="H934" s="75"/>
      <c r="I934" s="79"/>
      <c r="J934" s="79"/>
      <c r="K934" s="79"/>
      <c r="L934" s="75"/>
      <c r="M934" s="79"/>
      <c r="N934" s="79"/>
      <c r="O934" s="79"/>
      <c r="R934" s="79"/>
      <c r="S934" s="80"/>
      <c r="U934" s="75"/>
      <c r="V934" s="81"/>
      <c r="W934" s="80"/>
    </row>
    <row r="935" spans="1:23" x14ac:dyDescent="0.25">
      <c r="A935" s="76"/>
      <c r="B935" s="77"/>
      <c r="C935" s="80"/>
      <c r="D935" s="80"/>
      <c r="E935" s="78"/>
      <c r="F935" s="78"/>
      <c r="G935" s="78"/>
      <c r="H935" s="75"/>
      <c r="I935" s="79"/>
      <c r="J935" s="79"/>
      <c r="K935" s="79"/>
      <c r="L935" s="75"/>
      <c r="M935" s="79"/>
      <c r="N935" s="79"/>
      <c r="O935" s="79"/>
      <c r="R935" s="79"/>
      <c r="S935" s="80"/>
      <c r="U935" s="75"/>
      <c r="V935" s="81"/>
      <c r="W935" s="80"/>
    </row>
    <row r="936" spans="1:23" x14ac:dyDescent="0.25">
      <c r="A936" s="76"/>
      <c r="B936" s="77"/>
      <c r="C936" s="80"/>
      <c r="D936" s="80"/>
      <c r="E936" s="78"/>
      <c r="F936" s="78"/>
      <c r="G936" s="78"/>
      <c r="H936" s="75"/>
      <c r="I936" s="79"/>
      <c r="J936" s="79"/>
      <c r="K936" s="79"/>
      <c r="L936" s="75"/>
      <c r="M936" s="79"/>
      <c r="N936" s="79"/>
      <c r="O936" s="79"/>
      <c r="R936" s="79"/>
      <c r="S936" s="80"/>
      <c r="U936" s="75"/>
      <c r="V936" s="81"/>
      <c r="W936" s="80"/>
    </row>
    <row r="937" spans="1:23" x14ac:dyDescent="0.25">
      <c r="A937" s="76"/>
      <c r="B937" s="77"/>
      <c r="C937" s="80"/>
      <c r="D937" s="80"/>
      <c r="E937" s="78"/>
      <c r="F937" s="78"/>
      <c r="G937" s="78"/>
      <c r="H937" s="75"/>
      <c r="I937" s="79"/>
      <c r="J937" s="79"/>
      <c r="K937" s="79"/>
      <c r="L937" s="75"/>
      <c r="M937" s="79"/>
      <c r="N937" s="79"/>
      <c r="O937" s="79"/>
      <c r="R937" s="79"/>
      <c r="S937" s="80"/>
      <c r="U937" s="75"/>
      <c r="V937" s="81"/>
      <c r="W937" s="80"/>
    </row>
    <row r="938" spans="1:23" x14ac:dyDescent="0.25">
      <c r="A938" s="76"/>
      <c r="B938" s="77"/>
      <c r="C938" s="80"/>
      <c r="D938" s="80"/>
      <c r="E938" s="78"/>
      <c r="F938" s="78"/>
      <c r="G938" s="78"/>
      <c r="H938" s="75"/>
      <c r="I938" s="79"/>
      <c r="J938" s="79"/>
      <c r="K938" s="79"/>
      <c r="L938" s="75"/>
      <c r="M938" s="79"/>
      <c r="N938" s="79"/>
      <c r="O938" s="79"/>
      <c r="R938" s="79"/>
      <c r="S938" s="80"/>
      <c r="U938" s="75"/>
      <c r="V938" s="81"/>
      <c r="W938" s="80"/>
    </row>
    <row r="939" spans="1:23" x14ac:dyDescent="0.25">
      <c r="A939" s="76"/>
      <c r="B939" s="77"/>
      <c r="C939" s="80"/>
      <c r="D939" s="80"/>
      <c r="E939" s="78"/>
      <c r="F939" s="78"/>
      <c r="G939" s="78"/>
      <c r="H939" s="75"/>
      <c r="I939" s="79"/>
      <c r="J939" s="79"/>
      <c r="K939" s="79"/>
      <c r="L939" s="75"/>
      <c r="M939" s="79"/>
      <c r="N939" s="79"/>
      <c r="O939" s="79"/>
      <c r="R939" s="79"/>
      <c r="S939" s="80"/>
      <c r="U939" s="75"/>
      <c r="V939" s="81"/>
      <c r="W939" s="80"/>
    </row>
    <row r="940" spans="1:23" x14ac:dyDescent="0.25">
      <c r="A940" s="76"/>
      <c r="B940" s="77"/>
      <c r="C940" s="80"/>
      <c r="D940" s="80"/>
      <c r="E940" s="78"/>
      <c r="F940" s="78"/>
      <c r="G940" s="78"/>
      <c r="H940" s="75"/>
      <c r="I940" s="79"/>
      <c r="J940" s="79"/>
      <c r="K940" s="79"/>
      <c r="L940" s="75"/>
      <c r="M940" s="79"/>
      <c r="N940" s="79"/>
      <c r="O940" s="79"/>
      <c r="R940" s="79"/>
      <c r="S940" s="80"/>
      <c r="U940" s="75"/>
      <c r="V940" s="81"/>
      <c r="W940" s="80"/>
    </row>
    <row r="941" spans="1:23" x14ac:dyDescent="0.25">
      <c r="A941" s="76"/>
      <c r="B941" s="77"/>
      <c r="C941" s="80"/>
      <c r="D941" s="80"/>
      <c r="E941" s="78"/>
      <c r="F941" s="78"/>
      <c r="G941" s="78"/>
      <c r="H941" s="75"/>
      <c r="I941" s="79"/>
      <c r="J941" s="79"/>
      <c r="K941" s="79"/>
      <c r="L941" s="75"/>
      <c r="M941" s="79"/>
      <c r="N941" s="79"/>
      <c r="O941" s="79"/>
      <c r="R941" s="79"/>
      <c r="S941" s="80"/>
      <c r="U941" s="75"/>
      <c r="V941" s="81"/>
      <c r="W941" s="80"/>
    </row>
    <row r="942" spans="1:23" x14ac:dyDescent="0.25">
      <c r="A942" s="76"/>
      <c r="B942" s="77"/>
      <c r="C942" s="80"/>
      <c r="D942" s="80"/>
      <c r="E942" s="78"/>
      <c r="F942" s="78"/>
      <c r="G942" s="78"/>
      <c r="H942" s="75"/>
      <c r="I942" s="79"/>
      <c r="J942" s="79"/>
      <c r="K942" s="79"/>
      <c r="L942" s="75"/>
      <c r="M942" s="79"/>
      <c r="N942" s="79"/>
      <c r="O942" s="79"/>
      <c r="R942" s="79"/>
      <c r="S942" s="80"/>
      <c r="U942" s="75"/>
      <c r="V942" s="81"/>
      <c r="W942" s="80"/>
    </row>
    <row r="943" spans="1:23" x14ac:dyDescent="0.25">
      <c r="A943" s="76"/>
      <c r="B943" s="77"/>
      <c r="C943" s="80"/>
      <c r="D943" s="80"/>
      <c r="E943" s="78"/>
      <c r="F943" s="78"/>
      <c r="G943" s="78"/>
      <c r="H943" s="75"/>
      <c r="I943" s="79"/>
      <c r="J943" s="79"/>
      <c r="K943" s="79"/>
      <c r="L943" s="75"/>
      <c r="M943" s="79"/>
      <c r="N943" s="79"/>
      <c r="O943" s="79"/>
      <c r="R943" s="79"/>
      <c r="S943" s="80"/>
      <c r="U943" s="75"/>
      <c r="V943" s="81"/>
      <c r="W943" s="80"/>
    </row>
    <row r="944" spans="1:23" x14ac:dyDescent="0.25">
      <c r="A944" s="76"/>
      <c r="B944" s="77"/>
      <c r="C944" s="80"/>
      <c r="D944" s="80"/>
      <c r="E944" s="78"/>
      <c r="F944" s="78"/>
      <c r="G944" s="78"/>
      <c r="H944" s="75"/>
      <c r="I944" s="79"/>
      <c r="J944" s="79"/>
      <c r="K944" s="79"/>
      <c r="L944" s="75"/>
      <c r="M944" s="79"/>
      <c r="N944" s="79"/>
      <c r="O944" s="79"/>
      <c r="R944" s="79"/>
      <c r="S944" s="80"/>
      <c r="U944" s="75"/>
      <c r="V944" s="81"/>
      <c r="W944" s="80"/>
    </row>
    <row r="945" spans="1:23" x14ac:dyDescent="0.25">
      <c r="A945" s="76"/>
      <c r="B945" s="77"/>
      <c r="C945" s="80"/>
      <c r="D945" s="80"/>
      <c r="E945" s="78"/>
      <c r="F945" s="78"/>
      <c r="G945" s="78"/>
      <c r="H945" s="75"/>
      <c r="I945" s="79"/>
      <c r="J945" s="79"/>
      <c r="K945" s="79"/>
      <c r="L945" s="75"/>
      <c r="M945" s="79"/>
      <c r="N945" s="79"/>
      <c r="O945" s="79"/>
      <c r="R945" s="79"/>
      <c r="S945" s="80"/>
      <c r="U945" s="75"/>
      <c r="V945" s="81"/>
      <c r="W945" s="80"/>
    </row>
    <row r="946" spans="1:23" x14ac:dyDescent="0.25">
      <c r="A946" s="76"/>
      <c r="B946" s="77"/>
      <c r="C946" s="80"/>
      <c r="D946" s="80"/>
      <c r="E946" s="78"/>
      <c r="F946" s="78"/>
      <c r="G946" s="78"/>
      <c r="H946" s="75"/>
      <c r="I946" s="79"/>
      <c r="J946" s="79"/>
      <c r="K946" s="79"/>
      <c r="L946" s="75"/>
      <c r="M946" s="79"/>
      <c r="N946" s="79"/>
      <c r="O946" s="79"/>
      <c r="R946" s="79"/>
      <c r="S946" s="80"/>
      <c r="U946" s="75"/>
      <c r="V946" s="81"/>
      <c r="W946" s="80"/>
    </row>
    <row r="947" spans="1:23" x14ac:dyDescent="0.25">
      <c r="A947" s="76"/>
      <c r="B947" s="77"/>
      <c r="C947" s="80"/>
      <c r="D947" s="80"/>
      <c r="E947" s="78"/>
      <c r="F947" s="78"/>
      <c r="G947" s="78"/>
      <c r="H947" s="75"/>
      <c r="I947" s="79"/>
      <c r="J947" s="79"/>
      <c r="K947" s="79"/>
      <c r="L947" s="75"/>
      <c r="M947" s="79"/>
      <c r="N947" s="79"/>
      <c r="O947" s="79"/>
      <c r="R947" s="79"/>
      <c r="S947" s="80"/>
      <c r="U947" s="75"/>
      <c r="V947" s="81"/>
      <c r="W947" s="80"/>
    </row>
    <row r="948" spans="1:23" x14ac:dyDescent="0.25">
      <c r="A948" s="76"/>
      <c r="B948" s="77"/>
      <c r="C948" s="80"/>
      <c r="D948" s="80"/>
      <c r="E948" s="78"/>
      <c r="F948" s="78"/>
      <c r="G948" s="78"/>
      <c r="H948" s="75"/>
      <c r="I948" s="79"/>
      <c r="J948" s="79"/>
      <c r="K948" s="79"/>
      <c r="L948" s="75"/>
      <c r="M948" s="79"/>
      <c r="N948" s="79"/>
      <c r="O948" s="79"/>
      <c r="R948" s="79"/>
      <c r="S948" s="80"/>
      <c r="U948" s="75"/>
      <c r="V948" s="81"/>
      <c r="W948" s="80"/>
    </row>
    <row r="949" spans="1:23" x14ac:dyDescent="0.25">
      <c r="A949" s="76"/>
      <c r="B949" s="77"/>
      <c r="C949" s="80"/>
      <c r="D949" s="80"/>
      <c r="E949" s="78"/>
      <c r="F949" s="78"/>
      <c r="G949" s="78"/>
      <c r="H949" s="75"/>
      <c r="I949" s="79"/>
      <c r="J949" s="79"/>
      <c r="K949" s="79"/>
      <c r="L949" s="75"/>
      <c r="M949" s="79"/>
      <c r="N949" s="79"/>
      <c r="O949" s="79"/>
      <c r="R949" s="79"/>
      <c r="S949" s="80"/>
      <c r="U949" s="75"/>
      <c r="V949" s="81"/>
      <c r="W949" s="80"/>
    </row>
    <row r="950" spans="1:23" x14ac:dyDescent="0.25">
      <c r="A950" s="76"/>
      <c r="B950" s="77"/>
      <c r="C950" s="80"/>
      <c r="D950" s="80"/>
      <c r="E950" s="78"/>
      <c r="F950" s="78"/>
      <c r="G950" s="78"/>
      <c r="H950" s="75"/>
      <c r="I950" s="79"/>
      <c r="J950" s="79"/>
      <c r="K950" s="79"/>
      <c r="L950" s="75"/>
      <c r="M950" s="79"/>
      <c r="N950" s="79"/>
      <c r="O950" s="79"/>
      <c r="R950" s="79"/>
      <c r="S950" s="80"/>
      <c r="U950" s="75"/>
      <c r="V950" s="81"/>
      <c r="W950" s="80"/>
    </row>
    <row r="951" spans="1:23" x14ac:dyDescent="0.25">
      <c r="A951" s="76"/>
      <c r="B951" s="77"/>
      <c r="C951" s="80"/>
      <c r="D951" s="80"/>
      <c r="E951" s="78"/>
      <c r="F951" s="78"/>
      <c r="G951" s="78"/>
      <c r="H951" s="75"/>
      <c r="I951" s="79"/>
      <c r="J951" s="79"/>
      <c r="K951" s="79"/>
      <c r="L951" s="75"/>
      <c r="M951" s="79"/>
      <c r="N951" s="79"/>
      <c r="O951" s="79"/>
      <c r="R951" s="79"/>
      <c r="S951" s="80"/>
      <c r="U951" s="75"/>
      <c r="V951" s="81"/>
      <c r="W951" s="80"/>
    </row>
    <row r="952" spans="1:23" x14ac:dyDescent="0.25">
      <c r="A952" s="76"/>
      <c r="B952" s="77"/>
      <c r="C952" s="80"/>
      <c r="D952" s="80"/>
      <c r="E952" s="78"/>
      <c r="F952" s="78"/>
      <c r="G952" s="78"/>
      <c r="H952" s="75"/>
      <c r="I952" s="79"/>
      <c r="J952" s="79"/>
      <c r="K952" s="79"/>
      <c r="L952" s="75"/>
      <c r="M952" s="79"/>
      <c r="N952" s="79"/>
      <c r="O952" s="79"/>
      <c r="R952" s="79"/>
      <c r="S952" s="80"/>
      <c r="U952" s="75"/>
      <c r="V952" s="81"/>
      <c r="W952" s="80"/>
    </row>
    <row r="953" spans="1:23" x14ac:dyDescent="0.25">
      <c r="A953" s="76"/>
      <c r="B953" s="77"/>
      <c r="C953" s="80"/>
      <c r="D953" s="80"/>
      <c r="E953" s="78"/>
      <c r="F953" s="78"/>
      <c r="G953" s="78"/>
      <c r="H953" s="75"/>
      <c r="I953" s="79"/>
      <c r="J953" s="79"/>
      <c r="K953" s="79"/>
      <c r="L953" s="75"/>
      <c r="M953" s="79"/>
      <c r="N953" s="79"/>
      <c r="O953" s="79"/>
      <c r="R953" s="79"/>
      <c r="S953" s="80"/>
      <c r="U953" s="75"/>
      <c r="V953" s="81"/>
      <c r="W953" s="80"/>
    </row>
    <row r="954" spans="1:23" x14ac:dyDescent="0.25">
      <c r="A954" s="76"/>
      <c r="B954" s="77"/>
      <c r="C954" s="80"/>
      <c r="D954" s="80"/>
      <c r="E954" s="78"/>
      <c r="F954" s="78"/>
      <c r="G954" s="78"/>
      <c r="H954" s="75"/>
      <c r="I954" s="79"/>
      <c r="J954" s="79"/>
      <c r="K954" s="79"/>
      <c r="L954" s="75"/>
      <c r="M954" s="79"/>
      <c r="N954" s="79"/>
      <c r="O954" s="79"/>
      <c r="R954" s="79"/>
      <c r="S954" s="80"/>
      <c r="U954" s="75"/>
      <c r="V954" s="81"/>
      <c r="W954" s="80"/>
    </row>
    <row r="955" spans="1:23" x14ac:dyDescent="0.25">
      <c r="A955" s="76"/>
      <c r="B955" s="77"/>
      <c r="C955" s="80"/>
      <c r="D955" s="80"/>
      <c r="E955" s="78"/>
      <c r="F955" s="78"/>
      <c r="G955" s="78"/>
      <c r="H955" s="75"/>
      <c r="I955" s="79"/>
      <c r="J955" s="79"/>
      <c r="K955" s="79"/>
      <c r="L955" s="75"/>
      <c r="M955" s="79"/>
      <c r="N955" s="79"/>
      <c r="O955" s="79"/>
      <c r="R955" s="79"/>
      <c r="S955" s="80"/>
      <c r="U955" s="75"/>
      <c r="V955" s="81"/>
      <c r="W955" s="80"/>
    </row>
    <row r="956" spans="1:23" x14ac:dyDescent="0.25">
      <c r="A956" s="76"/>
      <c r="B956" s="77"/>
      <c r="C956" s="80"/>
      <c r="D956" s="80"/>
      <c r="E956" s="78"/>
      <c r="F956" s="78"/>
      <c r="G956" s="78"/>
      <c r="H956" s="75"/>
      <c r="I956" s="79"/>
      <c r="J956" s="79"/>
      <c r="K956" s="79"/>
      <c r="L956" s="75"/>
      <c r="M956" s="79"/>
      <c r="N956" s="79"/>
      <c r="O956" s="79"/>
      <c r="R956" s="79"/>
      <c r="S956" s="80"/>
      <c r="U956" s="75"/>
      <c r="V956" s="81"/>
      <c r="W956" s="80"/>
    </row>
    <row r="957" spans="1:23" x14ac:dyDescent="0.25">
      <c r="A957" s="76"/>
      <c r="B957" s="77"/>
      <c r="C957" s="80"/>
      <c r="D957" s="80"/>
      <c r="E957" s="78"/>
      <c r="F957" s="78"/>
      <c r="G957" s="78"/>
      <c r="H957" s="75"/>
      <c r="I957" s="79"/>
      <c r="J957" s="79"/>
      <c r="K957" s="79"/>
      <c r="L957" s="75"/>
      <c r="M957" s="79"/>
      <c r="N957" s="79"/>
      <c r="O957" s="79"/>
      <c r="R957" s="79"/>
      <c r="S957" s="80"/>
      <c r="U957" s="75"/>
      <c r="V957" s="81"/>
      <c r="W957" s="80"/>
    </row>
    <row r="958" spans="1:23" x14ac:dyDescent="0.25">
      <c r="A958" s="76"/>
      <c r="B958" s="77"/>
      <c r="C958" s="80"/>
      <c r="D958" s="80"/>
      <c r="E958" s="78"/>
      <c r="F958" s="78"/>
      <c r="G958" s="78"/>
      <c r="H958" s="75"/>
      <c r="I958" s="79"/>
      <c r="J958" s="79"/>
      <c r="K958" s="79"/>
      <c r="L958" s="75"/>
      <c r="M958" s="79"/>
      <c r="N958" s="79"/>
      <c r="O958" s="79"/>
      <c r="R958" s="79"/>
      <c r="S958" s="80"/>
      <c r="U958" s="75"/>
      <c r="V958" s="81"/>
      <c r="W958" s="80"/>
    </row>
    <row r="959" spans="1:23" x14ac:dyDescent="0.25">
      <c r="A959" s="76"/>
      <c r="B959" s="77"/>
      <c r="C959" s="80"/>
      <c r="D959" s="80"/>
      <c r="E959" s="78"/>
      <c r="F959" s="78"/>
      <c r="G959" s="78"/>
      <c r="H959" s="75"/>
      <c r="I959" s="79"/>
      <c r="J959" s="79"/>
      <c r="K959" s="79"/>
      <c r="L959" s="75"/>
      <c r="M959" s="79"/>
      <c r="N959" s="79"/>
      <c r="O959" s="79"/>
      <c r="R959" s="79"/>
      <c r="S959" s="80"/>
      <c r="U959" s="75"/>
      <c r="V959" s="81"/>
      <c r="W959" s="80"/>
    </row>
    <row r="960" spans="1:23" x14ac:dyDescent="0.25">
      <c r="A960" s="76"/>
      <c r="B960" s="77"/>
      <c r="C960" s="80"/>
      <c r="D960" s="80"/>
      <c r="E960" s="78"/>
      <c r="F960" s="78"/>
      <c r="G960" s="78"/>
      <c r="H960" s="75"/>
      <c r="I960" s="79"/>
      <c r="J960" s="79"/>
      <c r="K960" s="79"/>
      <c r="L960" s="75"/>
      <c r="M960" s="79"/>
      <c r="N960" s="79"/>
      <c r="O960" s="79"/>
      <c r="R960" s="79"/>
      <c r="S960" s="80"/>
      <c r="U960" s="75"/>
      <c r="V960" s="81"/>
      <c r="W960" s="80"/>
    </row>
    <row r="961" spans="1:23" x14ac:dyDescent="0.25">
      <c r="A961" s="76"/>
      <c r="B961" s="77"/>
      <c r="C961" s="80"/>
      <c r="D961" s="80"/>
      <c r="E961" s="78"/>
      <c r="F961" s="78"/>
      <c r="G961" s="78"/>
      <c r="H961" s="75"/>
      <c r="I961" s="79"/>
      <c r="J961" s="79"/>
      <c r="K961" s="79"/>
      <c r="L961" s="75"/>
      <c r="M961" s="79"/>
      <c r="N961" s="79"/>
      <c r="O961" s="79"/>
      <c r="R961" s="79"/>
      <c r="S961" s="80"/>
      <c r="U961" s="75"/>
      <c r="V961" s="81"/>
      <c r="W961" s="80"/>
    </row>
    <row r="962" spans="1:23" x14ac:dyDescent="0.25">
      <c r="A962" s="76"/>
      <c r="B962" s="77"/>
      <c r="C962" s="80"/>
      <c r="D962" s="80"/>
      <c r="E962" s="78"/>
      <c r="F962" s="78"/>
      <c r="G962" s="78"/>
      <c r="H962" s="75"/>
      <c r="I962" s="79"/>
      <c r="J962" s="79"/>
      <c r="K962" s="79"/>
      <c r="L962" s="75"/>
      <c r="M962" s="79"/>
      <c r="N962" s="79"/>
      <c r="O962" s="79"/>
      <c r="R962" s="79"/>
      <c r="S962" s="80"/>
      <c r="U962" s="75"/>
      <c r="V962" s="81"/>
      <c r="W962" s="80"/>
    </row>
    <row r="963" spans="1:23" x14ac:dyDescent="0.25">
      <c r="A963" s="76"/>
      <c r="B963" s="77"/>
      <c r="C963" s="80"/>
      <c r="D963" s="80"/>
      <c r="E963" s="78"/>
      <c r="F963" s="78"/>
      <c r="G963" s="78"/>
      <c r="H963" s="75"/>
      <c r="I963" s="79"/>
      <c r="J963" s="79"/>
      <c r="K963" s="79"/>
      <c r="L963" s="75"/>
      <c r="M963" s="79"/>
      <c r="N963" s="79"/>
      <c r="O963" s="79"/>
      <c r="R963" s="79"/>
      <c r="S963" s="80"/>
      <c r="U963" s="75"/>
      <c r="V963" s="81"/>
      <c r="W963" s="80"/>
    </row>
    <row r="964" spans="1:23" x14ac:dyDescent="0.25">
      <c r="A964" s="76"/>
      <c r="B964" s="77"/>
      <c r="C964" s="80"/>
      <c r="D964" s="80"/>
      <c r="E964" s="78"/>
      <c r="F964" s="78"/>
      <c r="G964" s="78"/>
      <c r="H964" s="75"/>
      <c r="I964" s="79"/>
      <c r="J964" s="79"/>
      <c r="K964" s="79"/>
      <c r="L964" s="75"/>
      <c r="M964" s="79"/>
      <c r="N964" s="79"/>
      <c r="O964" s="79"/>
      <c r="R964" s="79"/>
      <c r="S964" s="80"/>
      <c r="U964" s="75"/>
      <c r="V964" s="81"/>
      <c r="W964" s="80"/>
    </row>
    <row r="965" spans="1:23" x14ac:dyDescent="0.25">
      <c r="A965" s="76"/>
      <c r="B965" s="77"/>
      <c r="C965" s="80"/>
      <c r="D965" s="80"/>
      <c r="E965" s="78"/>
      <c r="F965" s="78"/>
      <c r="G965" s="78"/>
      <c r="H965" s="75"/>
      <c r="I965" s="79"/>
      <c r="J965" s="79"/>
      <c r="K965" s="79"/>
      <c r="L965" s="75"/>
      <c r="M965" s="79"/>
      <c r="N965" s="79"/>
      <c r="O965" s="79"/>
      <c r="R965" s="79"/>
      <c r="S965" s="80"/>
      <c r="U965" s="75"/>
      <c r="V965" s="81"/>
      <c r="W965" s="80"/>
    </row>
    <row r="966" spans="1:23" x14ac:dyDescent="0.25">
      <c r="A966" s="76"/>
      <c r="B966" s="77"/>
      <c r="C966" s="80"/>
      <c r="D966" s="80"/>
      <c r="E966" s="78"/>
      <c r="F966" s="78"/>
      <c r="G966" s="78"/>
      <c r="H966" s="75"/>
      <c r="I966" s="79"/>
      <c r="J966" s="79"/>
      <c r="K966" s="79"/>
      <c r="L966" s="75"/>
      <c r="M966" s="79"/>
      <c r="N966" s="79"/>
      <c r="O966" s="79"/>
      <c r="R966" s="79"/>
      <c r="S966" s="80"/>
      <c r="U966" s="75"/>
      <c r="V966" s="81"/>
      <c r="W966" s="80"/>
    </row>
    <row r="967" spans="1:23" x14ac:dyDescent="0.25">
      <c r="A967" s="76"/>
      <c r="B967" s="77"/>
      <c r="C967" s="80"/>
      <c r="D967" s="80"/>
      <c r="E967" s="78"/>
      <c r="F967" s="78"/>
      <c r="G967" s="78"/>
      <c r="H967" s="75"/>
      <c r="I967" s="79"/>
      <c r="J967" s="79"/>
      <c r="K967" s="79"/>
      <c r="L967" s="75"/>
      <c r="M967" s="79"/>
      <c r="N967" s="79"/>
      <c r="O967" s="79"/>
      <c r="R967" s="79"/>
      <c r="S967" s="80"/>
      <c r="U967" s="75"/>
      <c r="V967" s="81"/>
      <c r="W967" s="80"/>
    </row>
    <row r="968" spans="1:23" x14ac:dyDescent="0.25">
      <c r="A968" s="76"/>
      <c r="B968" s="77"/>
      <c r="C968" s="80"/>
      <c r="D968" s="80"/>
      <c r="E968" s="78"/>
      <c r="F968" s="78"/>
      <c r="G968" s="78"/>
      <c r="H968" s="75"/>
      <c r="I968" s="79"/>
      <c r="J968" s="79"/>
      <c r="K968" s="79"/>
      <c r="L968" s="75"/>
      <c r="M968" s="79"/>
      <c r="N968" s="79"/>
      <c r="O968" s="79"/>
      <c r="R968" s="79"/>
      <c r="S968" s="80"/>
      <c r="U968" s="75"/>
      <c r="V968" s="81"/>
      <c r="W968" s="80"/>
    </row>
    <row r="969" spans="1:23" x14ac:dyDescent="0.25">
      <c r="A969" s="76"/>
      <c r="B969" s="77"/>
      <c r="C969" s="80"/>
      <c r="D969" s="80"/>
      <c r="E969" s="78"/>
      <c r="F969" s="78"/>
      <c r="G969" s="78"/>
      <c r="H969" s="75"/>
      <c r="I969" s="79"/>
      <c r="J969" s="79"/>
      <c r="K969" s="79"/>
      <c r="L969" s="75"/>
      <c r="M969" s="79"/>
      <c r="N969" s="79"/>
      <c r="O969" s="79"/>
      <c r="R969" s="79"/>
      <c r="S969" s="80"/>
      <c r="U969" s="75"/>
      <c r="V969" s="81"/>
      <c r="W969" s="80"/>
    </row>
    <row r="970" spans="1:23" x14ac:dyDescent="0.25">
      <c r="A970" s="76"/>
      <c r="B970" s="77"/>
      <c r="C970" s="80"/>
      <c r="D970" s="80"/>
      <c r="E970" s="78"/>
      <c r="F970" s="78"/>
      <c r="G970" s="78"/>
      <c r="H970" s="75"/>
      <c r="I970" s="79"/>
      <c r="J970" s="79"/>
      <c r="K970" s="79"/>
      <c r="L970" s="75"/>
      <c r="M970" s="79"/>
      <c r="N970" s="79"/>
      <c r="O970" s="79"/>
      <c r="R970" s="79"/>
      <c r="S970" s="80"/>
      <c r="U970" s="75"/>
      <c r="V970" s="81"/>
      <c r="W970" s="80"/>
    </row>
    <row r="971" spans="1:23" x14ac:dyDescent="0.25">
      <c r="A971" s="76"/>
      <c r="B971" s="77"/>
      <c r="C971" s="80"/>
      <c r="D971" s="80"/>
      <c r="E971" s="78"/>
      <c r="F971" s="78"/>
      <c r="G971" s="78"/>
      <c r="H971" s="75"/>
      <c r="I971" s="79"/>
      <c r="J971" s="79"/>
      <c r="K971" s="79"/>
      <c r="L971" s="75"/>
      <c r="M971" s="79"/>
      <c r="N971" s="79"/>
      <c r="O971" s="79"/>
      <c r="R971" s="79"/>
      <c r="S971" s="80"/>
      <c r="U971" s="75"/>
      <c r="V971" s="81"/>
      <c r="W971" s="80"/>
    </row>
    <row r="972" spans="1:23" x14ac:dyDescent="0.25">
      <c r="A972" s="76"/>
      <c r="B972" s="77"/>
      <c r="C972" s="80"/>
      <c r="D972" s="80"/>
      <c r="E972" s="78"/>
      <c r="F972" s="78"/>
      <c r="G972" s="78"/>
      <c r="H972" s="75"/>
      <c r="I972" s="79"/>
      <c r="J972" s="79"/>
      <c r="K972" s="79"/>
      <c r="L972" s="75"/>
      <c r="M972" s="79"/>
      <c r="N972" s="79"/>
      <c r="O972" s="79"/>
      <c r="R972" s="79"/>
      <c r="S972" s="80"/>
      <c r="U972" s="75"/>
      <c r="V972" s="81"/>
      <c r="W972" s="80"/>
    </row>
    <row r="973" spans="1:23" x14ac:dyDescent="0.25">
      <c r="A973" s="76"/>
      <c r="B973" s="77"/>
      <c r="C973" s="80"/>
      <c r="D973" s="80"/>
      <c r="E973" s="78"/>
      <c r="F973" s="78"/>
      <c r="G973" s="78"/>
      <c r="H973" s="75"/>
      <c r="I973" s="79"/>
      <c r="J973" s="79"/>
      <c r="K973" s="79"/>
      <c r="L973" s="75"/>
      <c r="M973" s="79"/>
      <c r="N973" s="79"/>
      <c r="O973" s="79"/>
      <c r="R973" s="79"/>
      <c r="S973" s="80"/>
      <c r="U973" s="75"/>
      <c r="V973" s="81"/>
      <c r="W973" s="80"/>
    </row>
    <row r="974" spans="1:23" x14ac:dyDescent="0.25">
      <c r="A974" s="76"/>
      <c r="B974" s="77"/>
      <c r="C974" s="80"/>
      <c r="D974" s="80"/>
      <c r="E974" s="78"/>
      <c r="F974" s="78"/>
      <c r="G974" s="78"/>
      <c r="H974" s="75"/>
      <c r="I974" s="79"/>
      <c r="J974" s="79"/>
      <c r="K974" s="79"/>
      <c r="L974" s="75"/>
      <c r="M974" s="79"/>
      <c r="N974" s="79"/>
      <c r="O974" s="79"/>
      <c r="R974" s="79"/>
      <c r="S974" s="80"/>
      <c r="U974" s="75"/>
      <c r="V974" s="81"/>
      <c r="W974" s="80"/>
    </row>
    <row r="975" spans="1:23" x14ac:dyDescent="0.25">
      <c r="A975" s="76"/>
      <c r="B975" s="77"/>
      <c r="C975" s="80"/>
      <c r="D975" s="80"/>
      <c r="E975" s="78"/>
      <c r="F975" s="78"/>
      <c r="G975" s="78"/>
      <c r="H975" s="75"/>
      <c r="I975" s="79"/>
      <c r="J975" s="79"/>
      <c r="K975" s="79"/>
      <c r="L975" s="75"/>
      <c r="M975" s="79"/>
      <c r="N975" s="79"/>
      <c r="O975" s="79"/>
      <c r="R975" s="79"/>
      <c r="S975" s="80"/>
      <c r="U975" s="75"/>
      <c r="V975" s="81"/>
      <c r="W975" s="80"/>
    </row>
    <row r="976" spans="1:23" x14ac:dyDescent="0.25">
      <c r="A976" s="76"/>
      <c r="B976" s="77"/>
      <c r="C976" s="80"/>
      <c r="D976" s="80"/>
      <c r="E976" s="78"/>
      <c r="F976" s="78"/>
      <c r="G976" s="78"/>
      <c r="H976" s="75"/>
      <c r="I976" s="79"/>
      <c r="J976" s="79"/>
      <c r="K976" s="79"/>
      <c r="L976" s="75"/>
      <c r="M976" s="79"/>
      <c r="N976" s="79"/>
      <c r="O976" s="79"/>
      <c r="R976" s="79"/>
      <c r="S976" s="80"/>
      <c r="U976" s="75"/>
      <c r="V976" s="81"/>
      <c r="W976" s="80"/>
    </row>
    <row r="977" spans="1:23" x14ac:dyDescent="0.25">
      <c r="A977" s="76"/>
      <c r="B977" s="77"/>
      <c r="C977" s="80"/>
      <c r="D977" s="80"/>
      <c r="E977" s="78"/>
      <c r="F977" s="78"/>
      <c r="G977" s="78"/>
      <c r="H977" s="75"/>
      <c r="I977" s="79"/>
      <c r="J977" s="79"/>
      <c r="K977" s="79"/>
      <c r="L977" s="75"/>
      <c r="M977" s="79"/>
      <c r="N977" s="79"/>
      <c r="O977" s="79"/>
      <c r="R977" s="79"/>
      <c r="S977" s="80"/>
      <c r="U977" s="75"/>
      <c r="V977" s="81"/>
      <c r="W977" s="80"/>
    </row>
    <row r="978" spans="1:23" x14ac:dyDescent="0.25">
      <c r="A978" s="76"/>
      <c r="B978" s="77"/>
      <c r="C978" s="80"/>
      <c r="D978" s="80"/>
      <c r="E978" s="78"/>
      <c r="F978" s="78"/>
      <c r="G978" s="78"/>
      <c r="H978" s="75"/>
      <c r="I978" s="79"/>
      <c r="J978" s="79"/>
      <c r="K978" s="79"/>
      <c r="L978" s="75"/>
      <c r="M978" s="79"/>
      <c r="N978" s="79"/>
      <c r="O978" s="79"/>
      <c r="R978" s="79"/>
      <c r="S978" s="80"/>
      <c r="U978" s="75"/>
      <c r="V978" s="81"/>
      <c r="W978" s="80"/>
    </row>
    <row r="979" spans="1:23" x14ac:dyDescent="0.25">
      <c r="A979" s="76"/>
      <c r="B979" s="77"/>
      <c r="C979" s="80"/>
      <c r="D979" s="80"/>
      <c r="E979" s="78"/>
      <c r="F979" s="78"/>
      <c r="G979" s="78"/>
      <c r="H979" s="75"/>
      <c r="I979" s="79"/>
      <c r="J979" s="79"/>
      <c r="K979" s="79"/>
      <c r="L979" s="75"/>
      <c r="M979" s="79"/>
      <c r="N979" s="79"/>
      <c r="O979" s="79"/>
      <c r="R979" s="79"/>
      <c r="S979" s="80"/>
      <c r="U979" s="75"/>
      <c r="V979" s="81"/>
      <c r="W979" s="80"/>
    </row>
    <row r="980" spans="1:23" x14ac:dyDescent="0.25">
      <c r="A980" s="76"/>
      <c r="B980" s="77"/>
      <c r="C980" s="80"/>
      <c r="D980" s="80"/>
      <c r="E980" s="78"/>
      <c r="F980" s="78"/>
      <c r="G980" s="78"/>
      <c r="H980" s="75"/>
      <c r="I980" s="79"/>
      <c r="J980" s="79"/>
      <c r="K980" s="79"/>
      <c r="L980" s="75"/>
      <c r="M980" s="79"/>
      <c r="N980" s="79"/>
      <c r="O980" s="79"/>
      <c r="R980" s="79"/>
      <c r="S980" s="80"/>
      <c r="U980" s="75"/>
      <c r="V980" s="81"/>
      <c r="W980" s="80"/>
    </row>
    <row r="981" spans="1:23" x14ac:dyDescent="0.25">
      <c r="A981" s="76"/>
      <c r="B981" s="77"/>
      <c r="C981" s="80"/>
      <c r="D981" s="80"/>
      <c r="E981" s="78"/>
      <c r="F981" s="78"/>
      <c r="G981" s="78"/>
      <c r="H981" s="75"/>
      <c r="I981" s="79"/>
      <c r="J981" s="79"/>
      <c r="K981" s="79"/>
      <c r="L981" s="75"/>
      <c r="M981" s="79"/>
      <c r="N981" s="79"/>
      <c r="O981" s="79"/>
      <c r="R981" s="79"/>
      <c r="S981" s="80"/>
      <c r="U981" s="75"/>
      <c r="V981" s="81"/>
      <c r="W981" s="80"/>
    </row>
    <row r="982" spans="1:23" x14ac:dyDescent="0.25">
      <c r="A982" s="76"/>
      <c r="B982" s="77"/>
      <c r="C982" s="80"/>
      <c r="D982" s="80"/>
      <c r="E982" s="78"/>
      <c r="F982" s="78"/>
      <c r="G982" s="78"/>
      <c r="H982" s="75"/>
      <c r="I982" s="79"/>
      <c r="J982" s="79"/>
      <c r="K982" s="79"/>
      <c r="L982" s="75"/>
      <c r="M982" s="79"/>
      <c r="N982" s="79"/>
      <c r="O982" s="79"/>
      <c r="R982" s="79"/>
      <c r="S982" s="80"/>
      <c r="U982" s="75"/>
      <c r="V982" s="81"/>
      <c r="W982" s="80"/>
    </row>
    <row r="983" spans="1:23" x14ac:dyDescent="0.25">
      <c r="A983" s="76"/>
      <c r="B983" s="77"/>
      <c r="C983" s="80"/>
      <c r="D983" s="80"/>
      <c r="E983" s="78"/>
      <c r="F983" s="78"/>
      <c r="G983" s="78"/>
      <c r="H983" s="75"/>
      <c r="I983" s="79"/>
      <c r="J983" s="79"/>
      <c r="K983" s="79"/>
      <c r="L983" s="75"/>
      <c r="M983" s="79"/>
      <c r="N983" s="79"/>
      <c r="O983" s="79"/>
      <c r="R983" s="79"/>
      <c r="S983" s="80"/>
      <c r="U983" s="75"/>
      <c r="V983" s="81"/>
      <c r="W983" s="80"/>
    </row>
    <row r="984" spans="1:23" x14ac:dyDescent="0.25">
      <c r="A984" s="76"/>
      <c r="B984" s="77"/>
      <c r="C984" s="80"/>
      <c r="D984" s="80"/>
      <c r="E984" s="78"/>
      <c r="F984" s="78"/>
      <c r="G984" s="78"/>
      <c r="H984" s="75"/>
      <c r="I984" s="79"/>
      <c r="J984" s="79"/>
      <c r="K984" s="79"/>
      <c r="L984" s="75"/>
      <c r="M984" s="79"/>
      <c r="N984" s="79"/>
      <c r="O984" s="79"/>
      <c r="R984" s="79"/>
      <c r="S984" s="80"/>
      <c r="U984" s="75"/>
      <c r="V984" s="81"/>
      <c r="W984" s="80"/>
    </row>
    <row r="985" spans="1:23" x14ac:dyDescent="0.25">
      <c r="A985" s="76"/>
      <c r="B985" s="77"/>
      <c r="C985" s="80"/>
      <c r="D985" s="80"/>
      <c r="E985" s="78"/>
      <c r="F985" s="78"/>
      <c r="G985" s="78"/>
      <c r="H985" s="75"/>
      <c r="I985" s="79"/>
      <c r="J985" s="79"/>
      <c r="K985" s="79"/>
      <c r="L985" s="75"/>
      <c r="M985" s="79"/>
      <c r="N985" s="79"/>
      <c r="O985" s="79"/>
      <c r="R985" s="79"/>
      <c r="S985" s="80"/>
      <c r="U985" s="75"/>
      <c r="V985" s="81"/>
      <c r="W985" s="80"/>
    </row>
    <row r="986" spans="1:23" x14ac:dyDescent="0.25">
      <c r="A986" s="76"/>
      <c r="B986" s="77"/>
      <c r="C986" s="80"/>
      <c r="D986" s="80"/>
      <c r="E986" s="78"/>
      <c r="F986" s="78"/>
      <c r="G986" s="78"/>
      <c r="H986" s="75"/>
      <c r="I986" s="79"/>
      <c r="J986" s="79"/>
      <c r="K986" s="79"/>
      <c r="L986" s="75"/>
      <c r="M986" s="79"/>
      <c r="N986" s="79"/>
      <c r="O986" s="79"/>
      <c r="R986" s="79"/>
      <c r="S986" s="80"/>
      <c r="U986" s="75"/>
      <c r="V986" s="81"/>
      <c r="W986" s="80"/>
    </row>
    <row r="987" spans="1:23" x14ac:dyDescent="0.25">
      <c r="A987" s="76"/>
      <c r="B987" s="77"/>
      <c r="C987" s="80"/>
      <c r="D987" s="80"/>
      <c r="E987" s="78"/>
      <c r="F987" s="78"/>
      <c r="G987" s="78"/>
      <c r="H987" s="75"/>
      <c r="I987" s="79"/>
      <c r="J987" s="79"/>
      <c r="K987" s="79"/>
      <c r="L987" s="75"/>
      <c r="M987" s="79"/>
      <c r="N987" s="79"/>
      <c r="O987" s="79"/>
      <c r="R987" s="79"/>
      <c r="S987" s="80"/>
      <c r="U987" s="75"/>
      <c r="V987" s="81"/>
      <c r="W987" s="80"/>
    </row>
    <row r="988" spans="1:23" x14ac:dyDescent="0.25">
      <c r="A988" s="76"/>
      <c r="B988" s="77"/>
      <c r="C988" s="80"/>
      <c r="D988" s="80"/>
      <c r="E988" s="78"/>
      <c r="F988" s="78"/>
      <c r="G988" s="78"/>
      <c r="H988" s="75"/>
      <c r="I988" s="79"/>
      <c r="J988" s="79"/>
      <c r="K988" s="79"/>
      <c r="L988" s="75"/>
      <c r="M988" s="79"/>
      <c r="N988" s="79"/>
      <c r="O988" s="79"/>
      <c r="R988" s="79"/>
      <c r="S988" s="80"/>
      <c r="U988" s="75"/>
      <c r="V988" s="81"/>
      <c r="W988" s="80"/>
    </row>
    <row r="989" spans="1:23" x14ac:dyDescent="0.25">
      <c r="A989" s="76"/>
      <c r="B989" s="77"/>
      <c r="C989" s="80"/>
      <c r="D989" s="80"/>
      <c r="E989" s="78"/>
      <c r="F989" s="78"/>
      <c r="G989" s="78"/>
      <c r="H989" s="75"/>
      <c r="I989" s="79"/>
      <c r="J989" s="79"/>
      <c r="K989" s="79"/>
      <c r="L989" s="75"/>
      <c r="M989" s="79"/>
      <c r="N989" s="79"/>
      <c r="O989" s="79"/>
      <c r="R989" s="79"/>
      <c r="S989" s="80"/>
      <c r="U989" s="75"/>
      <c r="V989" s="81"/>
      <c r="W989" s="80"/>
    </row>
    <row r="990" spans="1:23" x14ac:dyDescent="0.25">
      <c r="A990" s="76"/>
      <c r="B990" s="77"/>
      <c r="C990" s="80"/>
      <c r="D990" s="80"/>
      <c r="E990" s="78"/>
      <c r="F990" s="78"/>
      <c r="G990" s="78"/>
      <c r="H990" s="75"/>
      <c r="I990" s="79"/>
      <c r="J990" s="79"/>
      <c r="K990" s="79"/>
      <c r="L990" s="75"/>
      <c r="M990" s="79"/>
      <c r="N990" s="79"/>
      <c r="O990" s="79"/>
      <c r="R990" s="79"/>
      <c r="S990" s="80"/>
      <c r="U990" s="75"/>
      <c r="V990" s="81"/>
      <c r="W990" s="80"/>
    </row>
    <row r="991" spans="1:23" x14ac:dyDescent="0.25">
      <c r="A991" s="76"/>
      <c r="B991" s="77"/>
      <c r="C991" s="80"/>
      <c r="D991" s="80"/>
      <c r="E991" s="78"/>
      <c r="F991" s="78"/>
      <c r="G991" s="78"/>
      <c r="H991" s="75"/>
      <c r="I991" s="79"/>
      <c r="J991" s="79"/>
      <c r="K991" s="79"/>
      <c r="L991" s="75"/>
      <c r="M991" s="79"/>
      <c r="N991" s="79"/>
      <c r="O991" s="79"/>
      <c r="R991" s="79"/>
      <c r="S991" s="80"/>
      <c r="U991" s="75"/>
      <c r="V991" s="81"/>
      <c r="W991" s="80"/>
    </row>
    <row r="992" spans="1:23" x14ac:dyDescent="0.25">
      <c r="A992" s="76"/>
      <c r="B992" s="77"/>
      <c r="C992" s="80"/>
      <c r="D992" s="80"/>
      <c r="E992" s="78"/>
      <c r="F992" s="78"/>
      <c r="G992" s="78"/>
      <c r="H992" s="75"/>
      <c r="I992" s="79"/>
      <c r="J992" s="79"/>
      <c r="K992" s="79"/>
      <c r="L992" s="75"/>
      <c r="M992" s="79"/>
      <c r="N992" s="79"/>
      <c r="O992" s="79"/>
      <c r="R992" s="79"/>
      <c r="S992" s="80"/>
      <c r="U992" s="75"/>
      <c r="V992" s="81"/>
      <c r="W992" s="80"/>
    </row>
    <row r="993" spans="1:23" x14ac:dyDescent="0.25">
      <c r="A993" s="76"/>
      <c r="B993" s="77"/>
      <c r="C993" s="80"/>
      <c r="D993" s="80"/>
      <c r="E993" s="78"/>
      <c r="F993" s="78"/>
      <c r="G993" s="78"/>
      <c r="H993" s="75"/>
      <c r="I993" s="79"/>
      <c r="J993" s="79"/>
      <c r="K993" s="79"/>
      <c r="L993" s="75"/>
      <c r="M993" s="79"/>
      <c r="N993" s="79"/>
      <c r="O993" s="79"/>
      <c r="R993" s="79"/>
      <c r="S993" s="80"/>
      <c r="U993" s="75"/>
      <c r="V993" s="81"/>
      <c r="W993" s="80"/>
    </row>
    <row r="994" spans="1:23" x14ac:dyDescent="0.25">
      <c r="A994" s="76"/>
      <c r="B994" s="77"/>
      <c r="C994" s="80"/>
      <c r="D994" s="80"/>
      <c r="E994" s="78"/>
      <c r="F994" s="78"/>
      <c r="G994" s="78"/>
      <c r="H994" s="75"/>
      <c r="I994" s="79"/>
      <c r="J994" s="79"/>
      <c r="K994" s="79"/>
      <c r="L994" s="75"/>
      <c r="M994" s="79"/>
      <c r="N994" s="79"/>
      <c r="O994" s="79"/>
      <c r="R994" s="79"/>
      <c r="S994" s="80"/>
      <c r="U994" s="75"/>
      <c r="V994" s="81"/>
      <c r="W994" s="80"/>
    </row>
    <row r="995" spans="1:23" x14ac:dyDescent="0.25">
      <c r="A995" s="76"/>
      <c r="B995" s="77"/>
      <c r="C995" s="80"/>
      <c r="D995" s="80"/>
      <c r="E995" s="78"/>
      <c r="F995" s="78"/>
      <c r="G995" s="78"/>
      <c r="H995" s="75"/>
      <c r="I995" s="79"/>
      <c r="J995" s="79"/>
      <c r="K995" s="79"/>
      <c r="L995" s="75"/>
      <c r="M995" s="79"/>
      <c r="N995" s="79"/>
      <c r="O995" s="79"/>
      <c r="R995" s="79"/>
      <c r="S995" s="80"/>
      <c r="U995" s="75"/>
      <c r="V995" s="81"/>
      <c r="W995" s="80"/>
    </row>
    <row r="996" spans="1:23" x14ac:dyDescent="0.25">
      <c r="A996" s="76"/>
      <c r="B996" s="77"/>
      <c r="C996" s="80"/>
      <c r="D996" s="80"/>
      <c r="E996" s="78"/>
      <c r="F996" s="78"/>
      <c r="G996" s="78"/>
      <c r="H996" s="75"/>
      <c r="I996" s="79"/>
      <c r="J996" s="79"/>
      <c r="K996" s="79"/>
      <c r="L996" s="75"/>
      <c r="M996" s="79"/>
      <c r="N996" s="79"/>
      <c r="O996" s="79"/>
      <c r="R996" s="79"/>
      <c r="S996" s="80"/>
      <c r="U996" s="75"/>
      <c r="V996" s="81"/>
      <c r="W996" s="80"/>
    </row>
    <row r="997" spans="1:23" x14ac:dyDescent="0.25">
      <c r="A997" s="76"/>
      <c r="B997" s="77"/>
      <c r="C997" s="80"/>
      <c r="D997" s="80"/>
      <c r="E997" s="78"/>
      <c r="F997" s="78"/>
      <c r="G997" s="78"/>
      <c r="H997" s="75"/>
      <c r="I997" s="79"/>
      <c r="J997" s="79"/>
      <c r="K997" s="79"/>
      <c r="L997" s="75"/>
      <c r="M997" s="79"/>
      <c r="N997" s="79"/>
      <c r="O997" s="79"/>
      <c r="R997" s="79"/>
      <c r="S997" s="80"/>
      <c r="U997" s="75"/>
      <c r="V997" s="81"/>
      <c r="W997" s="80"/>
    </row>
    <row r="998" spans="1:23" x14ac:dyDescent="0.25">
      <c r="A998" s="76"/>
      <c r="B998" s="77"/>
      <c r="C998" s="80"/>
      <c r="D998" s="80"/>
      <c r="E998" s="78"/>
      <c r="F998" s="78"/>
      <c r="G998" s="78"/>
      <c r="H998" s="75"/>
      <c r="I998" s="79"/>
      <c r="J998" s="79"/>
      <c r="K998" s="79"/>
      <c r="L998" s="75"/>
      <c r="M998" s="79"/>
      <c r="N998" s="79"/>
      <c r="O998" s="79"/>
      <c r="R998" s="79"/>
      <c r="S998" s="80"/>
      <c r="U998" s="75"/>
      <c r="V998" s="81"/>
      <c r="W998" s="80"/>
    </row>
    <row r="999" spans="1:23" x14ac:dyDescent="0.25">
      <c r="A999" s="76"/>
      <c r="B999" s="77"/>
      <c r="C999" s="80"/>
      <c r="D999" s="80"/>
      <c r="E999" s="78"/>
      <c r="F999" s="78"/>
      <c r="G999" s="78"/>
      <c r="H999" s="75"/>
      <c r="I999" s="79"/>
      <c r="J999" s="79"/>
      <c r="K999" s="79"/>
      <c r="L999" s="75"/>
      <c r="M999" s="79"/>
      <c r="N999" s="79"/>
      <c r="O999" s="79"/>
      <c r="R999" s="79"/>
      <c r="S999" s="80"/>
      <c r="U999" s="75"/>
      <c r="V999" s="81"/>
      <c r="W999" s="80"/>
    </row>
    <row r="1000" spans="1:23" x14ac:dyDescent="0.25">
      <c r="A1000" s="76"/>
      <c r="B1000" s="77"/>
      <c r="C1000" s="80"/>
      <c r="D1000" s="80"/>
      <c r="E1000" s="78"/>
      <c r="F1000" s="78"/>
      <c r="G1000" s="78"/>
      <c r="H1000" s="75"/>
      <c r="I1000" s="79"/>
      <c r="J1000" s="79"/>
      <c r="K1000" s="79"/>
      <c r="L1000" s="75"/>
      <c r="M1000" s="79"/>
      <c r="N1000" s="79"/>
      <c r="O1000" s="79"/>
      <c r="R1000" s="79"/>
      <c r="S1000" s="80"/>
      <c r="U1000" s="75"/>
      <c r="V1000" s="81"/>
      <c r="W1000" s="80"/>
    </row>
    <row r="1001" spans="1:23" x14ac:dyDescent="0.25">
      <c r="A1001" s="76"/>
      <c r="B1001" s="77"/>
      <c r="C1001" s="80"/>
      <c r="D1001" s="80"/>
      <c r="E1001" s="78"/>
      <c r="F1001" s="78"/>
      <c r="G1001" s="78"/>
      <c r="H1001" s="75"/>
      <c r="I1001" s="79"/>
      <c r="J1001" s="79"/>
      <c r="K1001" s="79"/>
      <c r="L1001" s="75"/>
      <c r="M1001" s="79"/>
      <c r="N1001" s="79"/>
      <c r="O1001" s="79"/>
      <c r="R1001" s="79"/>
      <c r="S1001" s="80"/>
      <c r="U1001" s="75"/>
      <c r="V1001" s="81"/>
      <c r="W1001" s="80"/>
    </row>
    <row r="1002" spans="1:23" x14ac:dyDescent="0.25">
      <c r="A1002" s="76"/>
      <c r="B1002" s="77"/>
      <c r="C1002" s="80"/>
      <c r="D1002" s="80"/>
      <c r="E1002" s="78"/>
      <c r="F1002" s="78"/>
      <c r="G1002" s="78"/>
      <c r="H1002" s="75"/>
      <c r="I1002" s="79"/>
      <c r="J1002" s="79"/>
      <c r="K1002" s="79"/>
      <c r="L1002" s="75"/>
      <c r="M1002" s="79"/>
      <c r="N1002" s="79"/>
      <c r="O1002" s="79"/>
      <c r="R1002" s="79"/>
      <c r="S1002" s="80"/>
      <c r="U1002" s="75"/>
      <c r="V1002" s="81"/>
      <c r="W1002" s="80"/>
    </row>
    <row r="1003" spans="1:23" x14ac:dyDescent="0.25">
      <c r="A1003" s="76"/>
      <c r="B1003" s="77"/>
      <c r="C1003" s="80"/>
      <c r="D1003" s="80"/>
      <c r="E1003" s="78"/>
      <c r="F1003" s="78"/>
      <c r="G1003" s="78"/>
      <c r="H1003" s="75"/>
      <c r="I1003" s="79"/>
      <c r="J1003" s="79"/>
      <c r="K1003" s="79"/>
      <c r="L1003" s="75"/>
      <c r="M1003" s="79"/>
      <c r="N1003" s="79"/>
      <c r="O1003" s="79"/>
      <c r="R1003" s="79"/>
      <c r="S1003" s="80"/>
      <c r="U1003" s="75"/>
      <c r="V1003" s="81"/>
      <c r="W1003" s="80"/>
    </row>
    <row r="1004" spans="1:23" x14ac:dyDescent="0.25">
      <c r="A1004" s="76"/>
      <c r="B1004" s="77"/>
      <c r="C1004" s="80"/>
      <c r="D1004" s="80"/>
      <c r="E1004" s="78"/>
      <c r="F1004" s="78"/>
      <c r="G1004" s="78"/>
      <c r="H1004" s="75"/>
      <c r="I1004" s="79"/>
      <c r="J1004" s="79"/>
      <c r="K1004" s="79"/>
      <c r="L1004" s="75"/>
      <c r="M1004" s="79"/>
      <c r="N1004" s="79"/>
      <c r="O1004" s="79"/>
      <c r="R1004" s="79"/>
      <c r="S1004" s="80"/>
      <c r="U1004" s="75"/>
      <c r="V1004" s="81"/>
      <c r="W1004" s="80"/>
    </row>
    <row r="1005" spans="1:23" x14ac:dyDescent="0.25">
      <c r="A1005" s="76"/>
      <c r="B1005" s="77"/>
      <c r="C1005" s="80"/>
      <c r="D1005" s="80"/>
      <c r="E1005" s="78"/>
      <c r="F1005" s="78"/>
      <c r="G1005" s="78"/>
      <c r="H1005" s="75"/>
      <c r="I1005" s="79"/>
      <c r="J1005" s="79"/>
      <c r="K1005" s="79"/>
      <c r="L1005" s="75"/>
      <c r="M1005" s="79"/>
      <c r="N1005" s="79"/>
      <c r="O1005" s="79"/>
      <c r="R1005" s="79"/>
      <c r="S1005" s="80"/>
      <c r="U1005" s="75"/>
      <c r="V1005" s="81"/>
      <c r="W1005" s="80"/>
    </row>
    <row r="1006" spans="1:23" x14ac:dyDescent="0.25">
      <c r="A1006" s="76"/>
      <c r="B1006" s="77"/>
      <c r="C1006" s="80"/>
      <c r="D1006" s="80"/>
      <c r="E1006" s="78"/>
      <c r="F1006" s="78"/>
      <c r="G1006" s="78"/>
      <c r="H1006" s="75"/>
      <c r="I1006" s="79"/>
      <c r="J1006" s="79"/>
      <c r="K1006" s="79"/>
      <c r="L1006" s="75"/>
      <c r="M1006" s="79"/>
      <c r="N1006" s="79"/>
      <c r="O1006" s="79"/>
      <c r="R1006" s="79"/>
      <c r="S1006" s="80"/>
      <c r="U1006" s="75"/>
      <c r="V1006" s="81"/>
      <c r="W1006" s="80"/>
    </row>
    <row r="1007" spans="1:23" x14ac:dyDescent="0.25">
      <c r="A1007" s="76"/>
      <c r="B1007" s="77"/>
      <c r="C1007" s="80"/>
      <c r="D1007" s="80"/>
      <c r="E1007" s="78"/>
      <c r="F1007" s="78"/>
      <c r="G1007" s="78"/>
      <c r="H1007" s="75"/>
      <c r="I1007" s="79"/>
      <c r="J1007" s="79"/>
      <c r="K1007" s="79"/>
      <c r="L1007" s="75"/>
      <c r="M1007" s="79"/>
      <c r="N1007" s="79"/>
      <c r="O1007" s="79"/>
      <c r="R1007" s="79"/>
      <c r="S1007" s="80"/>
      <c r="U1007" s="75"/>
      <c r="V1007" s="81"/>
      <c r="W1007" s="80"/>
    </row>
    <row r="1008" spans="1:23" x14ac:dyDescent="0.25">
      <c r="A1008" s="76"/>
      <c r="B1008" s="77"/>
      <c r="C1008" s="80"/>
      <c r="D1008" s="80"/>
      <c r="E1008" s="78"/>
      <c r="F1008" s="78"/>
      <c r="G1008" s="78"/>
      <c r="H1008" s="75"/>
      <c r="I1008" s="79"/>
      <c r="J1008" s="79"/>
      <c r="K1008" s="79"/>
      <c r="L1008" s="75"/>
      <c r="M1008" s="79"/>
      <c r="N1008" s="79"/>
      <c r="O1008" s="79"/>
      <c r="R1008" s="79"/>
      <c r="S1008" s="80"/>
      <c r="U1008" s="75"/>
      <c r="V1008" s="81"/>
      <c r="W1008" s="80"/>
    </row>
    <row r="1009" spans="1:23" x14ac:dyDescent="0.25">
      <c r="A1009" s="76"/>
      <c r="B1009" s="77"/>
      <c r="C1009" s="80"/>
      <c r="D1009" s="80"/>
      <c r="E1009" s="78"/>
      <c r="F1009" s="78"/>
      <c r="G1009" s="78"/>
      <c r="H1009" s="75"/>
      <c r="I1009" s="79"/>
      <c r="J1009" s="79"/>
      <c r="K1009" s="79"/>
      <c r="L1009" s="75"/>
      <c r="M1009" s="79"/>
      <c r="N1009" s="79"/>
      <c r="O1009" s="79"/>
      <c r="R1009" s="79"/>
      <c r="S1009" s="80"/>
      <c r="U1009" s="75"/>
      <c r="V1009" s="81"/>
      <c r="W1009" s="80"/>
    </row>
    <row r="1010" spans="1:23" x14ac:dyDescent="0.25">
      <c r="A1010" s="76"/>
      <c r="B1010" s="77"/>
      <c r="C1010" s="80"/>
      <c r="D1010" s="80"/>
      <c r="E1010" s="78"/>
      <c r="F1010" s="78"/>
      <c r="G1010" s="78"/>
      <c r="H1010" s="75"/>
      <c r="I1010" s="79"/>
      <c r="J1010" s="79"/>
      <c r="K1010" s="79"/>
      <c r="L1010" s="75"/>
      <c r="M1010" s="79"/>
      <c r="N1010" s="79"/>
      <c r="O1010" s="79"/>
      <c r="R1010" s="79"/>
      <c r="S1010" s="80"/>
      <c r="U1010" s="75"/>
      <c r="V1010" s="81"/>
      <c r="W1010" s="80"/>
    </row>
    <row r="1011" spans="1:23" x14ac:dyDescent="0.25">
      <c r="A1011" s="76"/>
      <c r="B1011" s="77"/>
      <c r="C1011" s="80"/>
      <c r="D1011" s="80"/>
      <c r="E1011" s="78"/>
      <c r="F1011" s="78"/>
      <c r="G1011" s="78"/>
      <c r="H1011" s="75"/>
      <c r="I1011" s="79"/>
      <c r="J1011" s="79"/>
      <c r="K1011" s="79"/>
      <c r="L1011" s="75"/>
      <c r="M1011" s="79"/>
      <c r="N1011" s="79"/>
      <c r="O1011" s="79"/>
      <c r="R1011" s="79"/>
      <c r="S1011" s="80"/>
      <c r="U1011" s="75"/>
      <c r="V1011" s="81"/>
      <c r="W1011" s="80"/>
    </row>
    <row r="1012" spans="1:23" x14ac:dyDescent="0.25">
      <c r="A1012" s="76"/>
      <c r="B1012" s="77"/>
      <c r="C1012" s="80"/>
      <c r="D1012" s="80"/>
      <c r="E1012" s="78"/>
      <c r="F1012" s="78"/>
      <c r="G1012" s="78"/>
      <c r="H1012" s="75"/>
      <c r="I1012" s="79"/>
      <c r="J1012" s="79"/>
      <c r="K1012" s="79"/>
      <c r="L1012" s="75"/>
      <c r="M1012" s="79"/>
      <c r="N1012" s="79"/>
      <c r="O1012" s="79"/>
      <c r="R1012" s="79"/>
      <c r="S1012" s="80"/>
      <c r="U1012" s="75"/>
      <c r="V1012" s="81"/>
      <c r="W1012" s="80"/>
    </row>
    <row r="1013" spans="1:23" x14ac:dyDescent="0.25">
      <c r="A1013" s="76"/>
      <c r="B1013" s="77"/>
      <c r="C1013" s="80"/>
      <c r="D1013" s="80"/>
      <c r="E1013" s="78"/>
      <c r="F1013" s="78"/>
      <c r="G1013" s="78"/>
      <c r="H1013" s="75"/>
      <c r="I1013" s="79"/>
      <c r="J1013" s="79"/>
      <c r="K1013" s="79"/>
      <c r="L1013" s="75"/>
      <c r="M1013" s="79"/>
      <c r="N1013" s="79"/>
      <c r="O1013" s="79"/>
      <c r="R1013" s="79"/>
      <c r="S1013" s="80"/>
      <c r="U1013" s="75"/>
      <c r="V1013" s="81"/>
      <c r="W1013" s="80"/>
    </row>
    <row r="1014" spans="1:23" x14ac:dyDescent="0.25">
      <c r="A1014" s="76"/>
      <c r="B1014" s="77"/>
      <c r="C1014" s="80"/>
      <c r="D1014" s="80"/>
      <c r="E1014" s="78"/>
      <c r="F1014" s="78"/>
      <c r="G1014" s="78"/>
      <c r="H1014" s="75"/>
      <c r="I1014" s="79"/>
      <c r="J1014" s="79"/>
      <c r="K1014" s="79"/>
      <c r="L1014" s="75"/>
      <c r="M1014" s="79"/>
      <c r="N1014" s="79"/>
      <c r="O1014" s="79"/>
      <c r="R1014" s="79"/>
      <c r="S1014" s="80"/>
      <c r="U1014" s="75"/>
      <c r="V1014" s="81"/>
      <c r="W1014" s="80"/>
    </row>
    <row r="1015" spans="1:23" x14ac:dyDescent="0.25">
      <c r="A1015" s="76"/>
      <c r="B1015" s="77"/>
      <c r="C1015" s="80"/>
      <c r="D1015" s="80"/>
      <c r="E1015" s="78"/>
      <c r="F1015" s="78"/>
      <c r="G1015" s="78"/>
      <c r="H1015" s="75"/>
      <c r="I1015" s="79"/>
      <c r="J1015" s="79"/>
      <c r="K1015" s="79"/>
      <c r="L1015" s="75"/>
      <c r="M1015" s="79"/>
      <c r="N1015" s="79"/>
      <c r="O1015" s="79"/>
      <c r="R1015" s="79"/>
      <c r="S1015" s="80"/>
      <c r="U1015" s="75"/>
      <c r="V1015" s="81"/>
      <c r="W1015" s="80"/>
    </row>
    <row r="1016" spans="1:23" x14ac:dyDescent="0.25">
      <c r="A1016" s="76"/>
      <c r="B1016" s="77"/>
      <c r="C1016" s="80"/>
      <c r="D1016" s="80"/>
      <c r="E1016" s="78"/>
      <c r="F1016" s="78"/>
      <c r="G1016" s="78"/>
      <c r="H1016" s="75"/>
      <c r="I1016" s="79"/>
      <c r="J1016" s="79"/>
      <c r="K1016" s="79"/>
      <c r="L1016" s="75"/>
      <c r="M1016" s="79"/>
      <c r="N1016" s="79"/>
      <c r="O1016" s="79"/>
      <c r="R1016" s="79"/>
      <c r="S1016" s="80"/>
      <c r="U1016" s="75"/>
      <c r="V1016" s="81"/>
      <c r="W1016" s="80"/>
    </row>
    <row r="1017" spans="1:23" x14ac:dyDescent="0.25">
      <c r="A1017" s="76"/>
      <c r="B1017" s="77"/>
      <c r="C1017" s="80"/>
      <c r="D1017" s="80"/>
      <c r="E1017" s="78"/>
      <c r="F1017" s="78"/>
      <c r="G1017" s="78"/>
      <c r="H1017" s="75"/>
      <c r="I1017" s="79"/>
      <c r="J1017" s="79"/>
      <c r="K1017" s="79"/>
      <c r="L1017" s="75"/>
      <c r="M1017" s="79"/>
      <c r="N1017" s="79"/>
      <c r="O1017" s="79"/>
      <c r="R1017" s="79"/>
      <c r="S1017" s="80"/>
      <c r="U1017" s="75"/>
      <c r="V1017" s="81"/>
      <c r="W1017" s="80"/>
    </row>
    <row r="1018" spans="1:23" x14ac:dyDescent="0.25">
      <c r="A1018" s="76"/>
      <c r="B1018" s="77"/>
      <c r="C1018" s="80"/>
      <c r="D1018" s="80"/>
      <c r="E1018" s="78"/>
      <c r="F1018" s="78"/>
      <c r="G1018" s="78"/>
      <c r="H1018" s="75"/>
      <c r="I1018" s="79"/>
      <c r="J1018" s="79"/>
      <c r="K1018" s="79"/>
      <c r="L1018" s="75"/>
      <c r="M1018" s="79"/>
      <c r="N1018" s="79"/>
      <c r="O1018" s="79"/>
      <c r="R1018" s="79"/>
      <c r="S1018" s="80"/>
      <c r="U1018" s="75"/>
      <c r="V1018" s="81"/>
      <c r="W1018" s="80"/>
    </row>
    <row r="1019" spans="1:23" x14ac:dyDescent="0.25">
      <c r="A1019" s="76"/>
      <c r="B1019" s="77"/>
      <c r="C1019" s="80"/>
      <c r="D1019" s="80"/>
      <c r="E1019" s="78"/>
      <c r="F1019" s="78"/>
      <c r="G1019" s="78"/>
      <c r="H1019" s="75"/>
      <c r="I1019" s="79"/>
      <c r="J1019" s="79"/>
      <c r="K1019" s="79"/>
      <c r="L1019" s="75"/>
      <c r="M1019" s="79"/>
      <c r="N1019" s="79"/>
      <c r="O1019" s="79"/>
      <c r="R1019" s="79"/>
      <c r="S1019" s="80"/>
      <c r="U1019" s="75"/>
      <c r="V1019" s="81"/>
      <c r="W1019" s="80"/>
    </row>
    <row r="1020" spans="1:23" x14ac:dyDescent="0.25">
      <c r="A1020" s="76"/>
      <c r="B1020" s="77"/>
      <c r="C1020" s="80"/>
      <c r="D1020" s="80"/>
      <c r="E1020" s="78"/>
      <c r="F1020" s="78"/>
      <c r="G1020" s="78"/>
      <c r="H1020" s="75"/>
      <c r="I1020" s="79"/>
      <c r="J1020" s="79"/>
      <c r="K1020" s="79"/>
      <c r="L1020" s="75"/>
      <c r="M1020" s="79"/>
      <c r="N1020" s="79"/>
      <c r="O1020" s="79"/>
      <c r="R1020" s="79"/>
      <c r="S1020" s="80"/>
      <c r="U1020" s="75"/>
      <c r="V1020" s="81"/>
      <c r="W1020" s="80"/>
    </row>
    <row r="1021" spans="1:23" x14ac:dyDescent="0.25">
      <c r="A1021" s="76"/>
      <c r="B1021" s="77"/>
      <c r="C1021" s="80"/>
      <c r="D1021" s="80"/>
      <c r="E1021" s="78"/>
      <c r="F1021" s="78"/>
      <c r="G1021" s="78"/>
      <c r="H1021" s="75"/>
      <c r="I1021" s="79"/>
      <c r="J1021" s="79"/>
      <c r="K1021" s="79"/>
      <c r="L1021" s="75"/>
      <c r="M1021" s="79"/>
      <c r="N1021" s="79"/>
      <c r="O1021" s="79"/>
      <c r="R1021" s="79"/>
      <c r="S1021" s="80"/>
      <c r="U1021" s="75"/>
      <c r="V1021" s="81"/>
      <c r="W1021" s="80"/>
    </row>
    <row r="1022" spans="1:23" x14ac:dyDescent="0.25">
      <c r="A1022" s="76"/>
      <c r="B1022" s="77"/>
      <c r="C1022" s="80"/>
      <c r="D1022" s="80"/>
      <c r="E1022" s="78"/>
      <c r="F1022" s="78"/>
      <c r="G1022" s="78"/>
      <c r="H1022" s="75"/>
      <c r="I1022" s="79"/>
      <c r="J1022" s="79"/>
      <c r="K1022" s="79"/>
      <c r="L1022" s="75"/>
      <c r="M1022" s="79"/>
      <c r="N1022" s="79"/>
      <c r="O1022" s="79"/>
      <c r="R1022" s="79"/>
      <c r="S1022" s="80"/>
      <c r="U1022" s="75"/>
      <c r="V1022" s="81"/>
      <c r="W1022" s="80"/>
    </row>
    <row r="1023" spans="1:23" x14ac:dyDescent="0.25">
      <c r="A1023" s="76"/>
      <c r="B1023" s="77"/>
      <c r="C1023" s="80"/>
      <c r="D1023" s="80"/>
      <c r="E1023" s="78"/>
      <c r="F1023" s="78"/>
      <c r="G1023" s="78"/>
      <c r="H1023" s="75"/>
      <c r="I1023" s="79"/>
      <c r="J1023" s="79"/>
      <c r="K1023" s="79"/>
      <c r="L1023" s="75"/>
      <c r="M1023" s="79"/>
      <c r="N1023" s="79"/>
      <c r="O1023" s="79"/>
      <c r="R1023" s="79"/>
      <c r="S1023" s="80"/>
      <c r="U1023" s="75"/>
      <c r="V1023" s="81"/>
      <c r="W1023" s="80"/>
    </row>
    <row r="1024" spans="1:23" x14ac:dyDescent="0.25">
      <c r="A1024" s="76"/>
      <c r="B1024" s="77"/>
      <c r="C1024" s="80"/>
      <c r="D1024" s="80"/>
      <c r="E1024" s="78"/>
      <c r="F1024" s="78"/>
      <c r="G1024" s="78"/>
      <c r="H1024" s="75"/>
      <c r="I1024" s="79"/>
      <c r="J1024" s="79"/>
      <c r="K1024" s="79"/>
      <c r="L1024" s="75"/>
      <c r="M1024" s="79"/>
      <c r="N1024" s="79"/>
      <c r="O1024" s="79"/>
      <c r="R1024" s="79"/>
      <c r="S1024" s="80"/>
      <c r="U1024" s="75"/>
      <c r="V1024" s="81"/>
      <c r="W1024" s="80"/>
    </row>
    <row r="1025" spans="1:23" x14ac:dyDescent="0.25">
      <c r="A1025" s="76"/>
      <c r="B1025" s="77"/>
      <c r="C1025" s="80"/>
      <c r="D1025" s="80"/>
      <c r="E1025" s="78"/>
      <c r="F1025" s="78"/>
      <c r="G1025" s="78"/>
      <c r="H1025" s="75"/>
      <c r="I1025" s="79"/>
      <c r="J1025" s="79"/>
      <c r="K1025" s="79"/>
      <c r="L1025" s="75"/>
      <c r="M1025" s="79"/>
      <c r="N1025" s="79"/>
      <c r="O1025" s="79"/>
      <c r="R1025" s="79"/>
      <c r="S1025" s="80"/>
      <c r="U1025" s="75"/>
      <c r="V1025" s="81"/>
      <c r="W1025" s="80"/>
    </row>
    <row r="1026" spans="1:23" x14ac:dyDescent="0.25">
      <c r="A1026" s="76"/>
      <c r="B1026" s="77"/>
      <c r="C1026" s="80"/>
      <c r="D1026" s="80"/>
      <c r="E1026" s="78"/>
      <c r="F1026" s="78"/>
      <c r="G1026" s="78"/>
      <c r="H1026" s="75"/>
      <c r="I1026" s="79"/>
      <c r="J1026" s="79"/>
      <c r="K1026" s="79"/>
      <c r="L1026" s="75"/>
      <c r="M1026" s="79"/>
      <c r="N1026" s="79"/>
      <c r="O1026" s="79"/>
      <c r="R1026" s="79"/>
      <c r="S1026" s="80"/>
      <c r="U1026" s="75"/>
      <c r="V1026" s="81"/>
      <c r="W1026" s="80"/>
    </row>
    <row r="1027" spans="1:23" x14ac:dyDescent="0.25">
      <c r="A1027" s="76"/>
      <c r="B1027" s="77"/>
      <c r="C1027" s="80"/>
      <c r="D1027" s="80"/>
      <c r="E1027" s="78"/>
      <c r="F1027" s="78"/>
      <c r="G1027" s="78"/>
      <c r="H1027" s="75"/>
      <c r="I1027" s="79"/>
      <c r="J1027" s="79"/>
      <c r="K1027" s="79"/>
      <c r="L1027" s="75"/>
      <c r="M1027" s="79"/>
      <c r="N1027" s="79"/>
      <c r="O1027" s="79"/>
      <c r="R1027" s="79"/>
      <c r="S1027" s="80"/>
      <c r="U1027" s="75"/>
      <c r="V1027" s="81"/>
      <c r="W1027" s="80"/>
    </row>
    <row r="1028" spans="1:23" x14ac:dyDescent="0.25">
      <c r="A1028" s="76"/>
      <c r="B1028" s="77"/>
      <c r="C1028" s="80"/>
      <c r="D1028" s="80"/>
      <c r="E1028" s="78"/>
      <c r="F1028" s="78"/>
      <c r="G1028" s="78"/>
      <c r="H1028" s="75"/>
      <c r="I1028" s="79"/>
      <c r="J1028" s="79"/>
      <c r="K1028" s="79"/>
      <c r="L1028" s="75"/>
      <c r="M1028" s="79"/>
      <c r="N1028" s="79"/>
      <c r="O1028" s="79"/>
      <c r="R1028" s="79"/>
      <c r="S1028" s="80"/>
      <c r="U1028" s="75"/>
      <c r="V1028" s="81"/>
      <c r="W1028" s="80"/>
    </row>
    <row r="1029" spans="1:23" x14ac:dyDescent="0.25">
      <c r="A1029" s="76"/>
      <c r="B1029" s="77"/>
      <c r="C1029" s="80"/>
      <c r="D1029" s="80"/>
      <c r="E1029" s="78"/>
      <c r="F1029" s="78"/>
      <c r="G1029" s="78"/>
      <c r="H1029" s="75"/>
      <c r="I1029" s="79"/>
      <c r="J1029" s="79"/>
      <c r="K1029" s="79"/>
      <c r="L1029" s="75"/>
      <c r="M1029" s="79"/>
      <c r="N1029" s="79"/>
      <c r="O1029" s="79"/>
      <c r="R1029" s="79"/>
      <c r="S1029" s="80"/>
      <c r="U1029" s="75"/>
      <c r="V1029" s="81"/>
      <c r="W1029" s="80"/>
    </row>
    <row r="1030" spans="1:23" x14ac:dyDescent="0.25">
      <c r="A1030" s="76"/>
      <c r="B1030" s="77"/>
      <c r="C1030" s="80"/>
      <c r="D1030" s="80"/>
      <c r="E1030" s="78"/>
      <c r="F1030" s="78"/>
      <c r="G1030" s="78"/>
      <c r="H1030" s="75"/>
      <c r="I1030" s="79"/>
      <c r="J1030" s="79"/>
      <c r="K1030" s="79"/>
      <c r="L1030" s="75"/>
      <c r="M1030" s="79"/>
      <c r="N1030" s="79"/>
      <c r="O1030" s="79"/>
      <c r="R1030" s="79"/>
      <c r="S1030" s="80"/>
      <c r="U1030" s="75"/>
      <c r="V1030" s="81"/>
      <c r="W1030" s="80"/>
    </row>
    <row r="1031" spans="1:23" x14ac:dyDescent="0.25">
      <c r="A1031" s="76"/>
      <c r="B1031" s="77"/>
      <c r="C1031" s="80"/>
      <c r="D1031" s="80"/>
      <c r="E1031" s="78"/>
      <c r="F1031" s="78"/>
      <c r="G1031" s="78"/>
      <c r="H1031" s="75"/>
      <c r="I1031" s="79"/>
      <c r="J1031" s="79"/>
      <c r="K1031" s="79"/>
      <c r="L1031" s="75"/>
      <c r="M1031" s="79"/>
      <c r="N1031" s="79"/>
      <c r="O1031" s="79"/>
      <c r="R1031" s="79"/>
      <c r="S1031" s="80"/>
      <c r="U1031" s="75"/>
      <c r="V1031" s="81"/>
      <c r="W1031" s="80"/>
    </row>
    <row r="1032" spans="1:23" x14ac:dyDescent="0.25">
      <c r="A1032" s="76"/>
      <c r="B1032" s="77"/>
      <c r="C1032" s="80"/>
      <c r="D1032" s="80"/>
      <c r="E1032" s="78"/>
      <c r="F1032" s="78"/>
      <c r="G1032" s="78"/>
      <c r="H1032" s="75"/>
      <c r="I1032" s="79"/>
      <c r="J1032" s="79"/>
      <c r="K1032" s="79"/>
      <c r="L1032" s="75"/>
      <c r="M1032" s="79"/>
      <c r="N1032" s="79"/>
      <c r="O1032" s="79"/>
      <c r="R1032" s="79"/>
      <c r="S1032" s="80"/>
      <c r="U1032" s="75"/>
      <c r="V1032" s="81"/>
      <c r="W1032" s="80"/>
    </row>
    <row r="1033" spans="1:23" x14ac:dyDescent="0.25">
      <c r="A1033" s="76"/>
      <c r="B1033" s="77"/>
      <c r="C1033" s="80"/>
      <c r="D1033" s="80"/>
      <c r="E1033" s="78"/>
      <c r="F1033" s="78"/>
      <c r="G1033" s="78"/>
      <c r="H1033" s="75"/>
      <c r="I1033" s="79"/>
      <c r="J1033" s="79"/>
      <c r="K1033" s="79"/>
      <c r="L1033" s="75"/>
      <c r="M1033" s="79"/>
      <c r="N1033" s="79"/>
      <c r="O1033" s="79"/>
      <c r="R1033" s="79"/>
      <c r="S1033" s="80"/>
      <c r="U1033" s="75"/>
      <c r="V1033" s="81"/>
      <c r="W1033" s="80"/>
    </row>
    <row r="1034" spans="1:23" x14ac:dyDescent="0.25">
      <c r="A1034" s="76"/>
      <c r="B1034" s="77"/>
      <c r="C1034" s="80"/>
      <c r="D1034" s="80"/>
      <c r="E1034" s="78"/>
      <c r="F1034" s="78"/>
      <c r="G1034" s="78"/>
      <c r="H1034" s="75"/>
      <c r="I1034" s="79"/>
      <c r="J1034" s="79"/>
      <c r="K1034" s="79"/>
      <c r="L1034" s="75"/>
      <c r="M1034" s="79"/>
      <c r="N1034" s="79"/>
      <c r="O1034" s="79"/>
      <c r="R1034" s="79"/>
      <c r="S1034" s="80"/>
      <c r="U1034" s="75"/>
      <c r="V1034" s="81"/>
      <c r="W1034" s="80"/>
    </row>
    <row r="1035" spans="1:23" x14ac:dyDescent="0.25">
      <c r="A1035" s="76"/>
      <c r="B1035" s="77"/>
      <c r="C1035" s="80"/>
      <c r="D1035" s="80"/>
      <c r="E1035" s="78"/>
      <c r="F1035" s="78"/>
      <c r="G1035" s="78"/>
      <c r="H1035" s="75"/>
      <c r="I1035" s="79"/>
      <c r="J1035" s="79"/>
      <c r="K1035" s="79"/>
      <c r="L1035" s="75"/>
      <c r="M1035" s="79"/>
      <c r="N1035" s="79"/>
      <c r="O1035" s="79"/>
      <c r="R1035" s="79"/>
      <c r="S1035" s="80"/>
      <c r="U1035" s="75"/>
      <c r="V1035" s="81"/>
      <c r="W1035" s="80"/>
    </row>
    <row r="1036" spans="1:23" x14ac:dyDescent="0.25">
      <c r="A1036" s="76"/>
      <c r="B1036" s="77"/>
      <c r="C1036" s="80"/>
      <c r="D1036" s="80"/>
      <c r="E1036" s="78"/>
      <c r="F1036" s="78"/>
      <c r="G1036" s="78"/>
      <c r="H1036" s="75"/>
      <c r="I1036" s="79"/>
      <c r="J1036" s="79"/>
      <c r="K1036" s="79"/>
      <c r="L1036" s="75"/>
      <c r="M1036" s="79"/>
      <c r="N1036" s="79"/>
      <c r="O1036" s="79"/>
      <c r="R1036" s="79"/>
      <c r="S1036" s="80"/>
      <c r="U1036" s="75"/>
      <c r="V1036" s="81"/>
      <c r="W1036" s="80"/>
    </row>
    <row r="1037" spans="1:23" x14ac:dyDescent="0.25">
      <c r="A1037" s="76"/>
      <c r="B1037" s="77"/>
      <c r="C1037" s="80"/>
      <c r="D1037" s="80"/>
      <c r="E1037" s="78"/>
      <c r="F1037" s="78"/>
      <c r="G1037" s="78"/>
      <c r="H1037" s="75"/>
      <c r="I1037" s="79"/>
      <c r="J1037" s="79"/>
      <c r="K1037" s="79"/>
      <c r="L1037" s="75"/>
      <c r="M1037" s="79"/>
      <c r="N1037" s="79"/>
      <c r="O1037" s="79"/>
      <c r="R1037" s="79"/>
      <c r="S1037" s="80"/>
      <c r="U1037" s="75"/>
      <c r="V1037" s="81"/>
      <c r="W1037" s="80"/>
    </row>
    <row r="1038" spans="1:23" x14ac:dyDescent="0.25">
      <c r="A1038" s="76"/>
      <c r="B1038" s="77"/>
      <c r="C1038" s="80"/>
      <c r="D1038" s="80"/>
      <c r="E1038" s="78"/>
      <c r="F1038" s="78"/>
      <c r="G1038" s="78"/>
      <c r="H1038" s="75"/>
      <c r="I1038" s="79"/>
      <c r="J1038" s="79"/>
      <c r="K1038" s="79"/>
      <c r="L1038" s="75"/>
      <c r="M1038" s="79"/>
      <c r="N1038" s="79"/>
      <c r="O1038" s="79"/>
      <c r="R1038" s="79"/>
      <c r="S1038" s="80"/>
      <c r="U1038" s="75"/>
      <c r="V1038" s="81"/>
      <c r="W1038" s="80"/>
    </row>
    <row r="1039" spans="1:23" x14ac:dyDescent="0.25">
      <c r="A1039" s="76"/>
      <c r="B1039" s="77"/>
      <c r="C1039" s="80"/>
      <c r="D1039" s="80"/>
      <c r="E1039" s="78"/>
      <c r="F1039" s="78"/>
      <c r="G1039" s="78"/>
      <c r="H1039" s="75"/>
      <c r="I1039" s="79"/>
      <c r="J1039" s="79"/>
      <c r="K1039" s="79"/>
      <c r="L1039" s="75"/>
      <c r="M1039" s="79"/>
      <c r="N1039" s="79"/>
      <c r="O1039" s="79"/>
      <c r="R1039" s="79"/>
      <c r="S1039" s="80"/>
      <c r="U1039" s="75"/>
      <c r="V1039" s="81"/>
      <c r="W1039" s="80"/>
    </row>
    <row r="1040" spans="1:23" x14ac:dyDescent="0.25">
      <c r="A1040" s="76"/>
      <c r="B1040" s="77"/>
      <c r="C1040" s="80"/>
      <c r="D1040" s="80"/>
      <c r="E1040" s="78"/>
      <c r="F1040" s="78"/>
      <c r="G1040" s="78"/>
      <c r="H1040" s="75"/>
      <c r="I1040" s="79"/>
      <c r="J1040" s="79"/>
      <c r="K1040" s="79"/>
      <c r="L1040" s="75"/>
      <c r="M1040" s="79"/>
      <c r="N1040" s="79"/>
      <c r="O1040" s="79"/>
      <c r="R1040" s="79"/>
      <c r="S1040" s="80"/>
      <c r="U1040" s="75"/>
      <c r="V1040" s="81"/>
      <c r="W1040" s="80"/>
    </row>
    <row r="1041" spans="1:23" x14ac:dyDescent="0.25">
      <c r="A1041" s="76"/>
      <c r="B1041" s="77"/>
      <c r="C1041" s="80"/>
      <c r="D1041" s="80"/>
      <c r="E1041" s="78"/>
      <c r="F1041" s="78"/>
      <c r="G1041" s="78"/>
      <c r="H1041" s="75"/>
      <c r="I1041" s="79"/>
      <c r="J1041" s="79"/>
      <c r="K1041" s="79"/>
      <c r="L1041" s="75"/>
      <c r="M1041" s="79"/>
      <c r="N1041" s="79"/>
      <c r="O1041" s="79"/>
      <c r="R1041" s="79"/>
      <c r="S1041" s="80"/>
      <c r="U1041" s="75"/>
      <c r="V1041" s="81"/>
      <c r="W1041" s="80"/>
    </row>
    <row r="1042" spans="1:23" x14ac:dyDescent="0.25">
      <c r="A1042" s="76"/>
      <c r="B1042" s="77"/>
      <c r="C1042" s="80"/>
      <c r="D1042" s="80"/>
      <c r="E1042" s="78"/>
      <c r="F1042" s="78"/>
      <c r="G1042" s="78"/>
      <c r="H1042" s="75"/>
      <c r="I1042" s="79"/>
      <c r="J1042" s="79"/>
      <c r="K1042" s="79"/>
      <c r="L1042" s="75"/>
      <c r="M1042" s="79"/>
      <c r="N1042" s="79"/>
      <c r="O1042" s="79"/>
      <c r="R1042" s="79"/>
      <c r="S1042" s="80"/>
      <c r="U1042" s="75"/>
      <c r="V1042" s="81"/>
      <c r="W1042" s="80"/>
    </row>
    <row r="1043" spans="1:23" x14ac:dyDescent="0.25">
      <c r="A1043" s="76"/>
      <c r="B1043" s="77"/>
      <c r="C1043" s="80"/>
      <c r="D1043" s="80"/>
      <c r="E1043" s="78"/>
      <c r="F1043" s="78"/>
      <c r="G1043" s="78"/>
      <c r="H1043" s="75"/>
      <c r="I1043" s="79"/>
      <c r="J1043" s="79"/>
      <c r="K1043" s="79"/>
      <c r="L1043" s="75"/>
      <c r="M1043" s="79"/>
      <c r="N1043" s="79"/>
      <c r="O1043" s="79"/>
      <c r="R1043" s="79"/>
      <c r="S1043" s="80"/>
      <c r="U1043" s="75"/>
      <c r="V1043" s="81"/>
      <c r="W1043" s="80"/>
    </row>
    <row r="1044" spans="1:23" x14ac:dyDescent="0.25">
      <c r="A1044" s="76"/>
      <c r="B1044" s="77"/>
      <c r="C1044" s="80"/>
      <c r="D1044" s="80"/>
      <c r="E1044" s="78"/>
      <c r="F1044" s="78"/>
      <c r="G1044" s="78"/>
      <c r="H1044" s="75"/>
      <c r="I1044" s="79"/>
      <c r="J1044" s="79"/>
      <c r="K1044" s="79"/>
      <c r="L1044" s="75"/>
      <c r="M1044" s="79"/>
      <c r="N1044" s="79"/>
      <c r="O1044" s="79"/>
      <c r="R1044" s="79"/>
      <c r="S1044" s="80"/>
      <c r="U1044" s="75"/>
      <c r="V1044" s="81"/>
      <c r="W1044" s="80"/>
    </row>
    <row r="1045" spans="1:23" x14ac:dyDescent="0.25">
      <c r="A1045" s="76"/>
      <c r="B1045" s="77"/>
      <c r="C1045" s="80"/>
      <c r="D1045" s="80"/>
      <c r="E1045" s="78"/>
      <c r="F1045" s="78"/>
      <c r="G1045" s="78"/>
      <c r="H1045" s="75"/>
      <c r="I1045" s="79"/>
      <c r="J1045" s="79"/>
      <c r="K1045" s="79"/>
      <c r="L1045" s="75"/>
      <c r="M1045" s="79"/>
      <c r="N1045" s="79"/>
      <c r="O1045" s="79"/>
      <c r="R1045" s="79"/>
      <c r="S1045" s="80"/>
      <c r="U1045" s="75"/>
      <c r="V1045" s="81"/>
      <c r="W1045" s="80"/>
    </row>
    <row r="1046" spans="1:23" x14ac:dyDescent="0.25">
      <c r="A1046" s="76"/>
      <c r="B1046" s="77"/>
      <c r="C1046" s="80"/>
      <c r="D1046" s="80"/>
      <c r="E1046" s="78"/>
      <c r="F1046" s="78"/>
      <c r="G1046" s="78"/>
      <c r="H1046" s="75"/>
      <c r="I1046" s="79"/>
      <c r="J1046" s="79"/>
      <c r="K1046" s="79"/>
      <c r="L1046" s="75"/>
      <c r="M1046" s="79"/>
      <c r="N1046" s="79"/>
      <c r="O1046" s="79"/>
      <c r="R1046" s="79"/>
      <c r="S1046" s="80"/>
      <c r="U1046" s="75"/>
      <c r="V1046" s="81"/>
      <c r="W1046" s="80"/>
    </row>
    <row r="1047" spans="1:23" x14ac:dyDescent="0.25">
      <c r="A1047" s="76"/>
      <c r="B1047" s="77"/>
      <c r="C1047" s="80"/>
      <c r="D1047" s="80"/>
      <c r="E1047" s="78"/>
      <c r="F1047" s="78"/>
      <c r="G1047" s="78"/>
      <c r="H1047" s="75"/>
      <c r="I1047" s="79"/>
      <c r="J1047" s="79"/>
      <c r="K1047" s="79"/>
      <c r="L1047" s="75"/>
      <c r="M1047" s="79"/>
      <c r="N1047" s="79"/>
      <c r="O1047" s="79"/>
      <c r="R1047" s="79"/>
      <c r="S1047" s="80"/>
      <c r="U1047" s="75"/>
      <c r="V1047" s="81"/>
      <c r="W1047" s="80"/>
    </row>
    <row r="1048" spans="1:23" x14ac:dyDescent="0.25">
      <c r="A1048" s="76"/>
      <c r="B1048" s="77"/>
      <c r="C1048" s="80"/>
      <c r="D1048" s="80"/>
      <c r="E1048" s="78"/>
      <c r="F1048" s="78"/>
      <c r="G1048" s="78"/>
      <c r="H1048" s="75"/>
      <c r="I1048" s="79"/>
      <c r="J1048" s="79"/>
      <c r="K1048" s="79"/>
      <c r="L1048" s="75"/>
      <c r="M1048" s="79"/>
      <c r="N1048" s="79"/>
      <c r="O1048" s="79"/>
      <c r="R1048" s="79"/>
      <c r="S1048" s="80"/>
      <c r="U1048" s="75"/>
      <c r="V1048" s="81"/>
      <c r="W1048" s="80"/>
    </row>
    <row r="1049" spans="1:23" x14ac:dyDescent="0.25">
      <c r="A1049" s="76"/>
      <c r="B1049" s="77"/>
      <c r="C1049" s="80"/>
      <c r="D1049" s="80"/>
      <c r="E1049" s="78"/>
      <c r="F1049" s="78"/>
      <c r="G1049" s="78"/>
      <c r="H1049" s="75"/>
      <c r="I1049" s="79"/>
      <c r="J1049" s="79"/>
      <c r="K1049" s="79"/>
      <c r="L1049" s="75"/>
      <c r="M1049" s="79"/>
      <c r="N1049" s="79"/>
      <c r="O1049" s="79"/>
      <c r="R1049" s="79"/>
      <c r="S1049" s="80"/>
      <c r="U1049" s="75"/>
      <c r="V1049" s="81"/>
      <c r="W1049" s="80"/>
    </row>
    <row r="1050" spans="1:23" x14ac:dyDescent="0.25">
      <c r="A1050" s="76"/>
      <c r="B1050" s="77"/>
      <c r="C1050" s="80"/>
      <c r="D1050" s="80"/>
      <c r="E1050" s="78"/>
      <c r="F1050" s="78"/>
      <c r="G1050" s="78"/>
      <c r="H1050" s="75"/>
      <c r="I1050" s="79"/>
      <c r="J1050" s="79"/>
      <c r="K1050" s="79"/>
      <c r="L1050" s="75"/>
      <c r="M1050" s="79"/>
      <c r="N1050" s="79"/>
      <c r="O1050" s="79"/>
      <c r="R1050" s="79"/>
      <c r="S1050" s="80"/>
      <c r="U1050" s="75"/>
      <c r="V1050" s="81"/>
      <c r="W1050" s="80"/>
    </row>
    <row r="1051" spans="1:23" x14ac:dyDescent="0.25">
      <c r="A1051" s="76"/>
      <c r="B1051" s="77"/>
      <c r="C1051" s="80"/>
      <c r="D1051" s="80"/>
      <c r="E1051" s="78"/>
      <c r="F1051" s="78"/>
      <c r="G1051" s="78"/>
      <c r="H1051" s="75"/>
      <c r="I1051" s="79"/>
      <c r="J1051" s="79"/>
      <c r="K1051" s="79"/>
      <c r="L1051" s="75"/>
      <c r="M1051" s="79"/>
      <c r="N1051" s="79"/>
      <c r="O1051" s="79"/>
      <c r="R1051" s="79"/>
      <c r="S1051" s="80"/>
      <c r="U1051" s="75"/>
      <c r="V1051" s="81"/>
      <c r="W1051" s="80"/>
    </row>
    <row r="1052" spans="1:23" x14ac:dyDescent="0.25">
      <c r="A1052" s="76"/>
      <c r="B1052" s="77"/>
      <c r="C1052" s="80"/>
      <c r="D1052" s="80"/>
      <c r="E1052" s="78"/>
      <c r="F1052" s="78"/>
      <c r="G1052" s="78"/>
      <c r="H1052" s="75"/>
      <c r="I1052" s="79"/>
      <c r="J1052" s="79"/>
      <c r="K1052" s="79"/>
      <c r="L1052" s="75"/>
      <c r="M1052" s="79"/>
      <c r="N1052" s="79"/>
      <c r="O1052" s="79"/>
      <c r="R1052" s="79"/>
      <c r="S1052" s="80"/>
      <c r="U1052" s="75"/>
      <c r="V1052" s="81"/>
      <c r="W1052" s="80"/>
    </row>
    <row r="1053" spans="1:23" x14ac:dyDescent="0.25">
      <c r="A1053" s="76"/>
      <c r="B1053" s="77"/>
      <c r="C1053" s="80"/>
      <c r="D1053" s="80"/>
      <c r="E1053" s="78"/>
      <c r="F1053" s="78"/>
      <c r="G1053" s="78"/>
      <c r="H1053" s="75"/>
      <c r="I1053" s="79"/>
      <c r="J1053" s="79"/>
      <c r="K1053" s="79"/>
      <c r="L1053" s="75"/>
      <c r="M1053" s="79"/>
      <c r="N1053" s="79"/>
      <c r="O1053" s="79"/>
      <c r="R1053" s="79"/>
      <c r="S1053" s="80"/>
      <c r="U1053" s="75"/>
      <c r="V1053" s="81"/>
      <c r="W1053" s="80"/>
    </row>
    <row r="1054" spans="1:23" x14ac:dyDescent="0.25">
      <c r="A1054" s="76"/>
      <c r="B1054" s="77"/>
      <c r="C1054" s="80"/>
      <c r="D1054" s="80"/>
      <c r="E1054" s="78"/>
      <c r="F1054" s="78"/>
      <c r="G1054" s="78"/>
      <c r="H1054" s="75"/>
      <c r="I1054" s="79"/>
      <c r="J1054" s="79"/>
      <c r="K1054" s="79"/>
      <c r="L1054" s="75"/>
      <c r="M1054" s="79"/>
      <c r="N1054" s="79"/>
      <c r="O1054" s="79"/>
      <c r="R1054" s="79"/>
      <c r="S1054" s="80"/>
      <c r="U1054" s="75"/>
      <c r="V1054" s="81"/>
      <c r="W1054" s="80"/>
    </row>
    <row r="1055" spans="1:23" x14ac:dyDescent="0.25">
      <c r="A1055" s="76"/>
      <c r="B1055" s="77"/>
      <c r="C1055" s="80"/>
      <c r="D1055" s="80"/>
      <c r="E1055" s="78"/>
      <c r="F1055" s="78"/>
      <c r="G1055" s="78"/>
      <c r="H1055" s="75"/>
      <c r="I1055" s="79"/>
      <c r="J1055" s="79"/>
      <c r="K1055" s="79"/>
      <c r="L1055" s="75"/>
      <c r="M1055" s="79"/>
      <c r="N1055" s="79"/>
      <c r="O1055" s="79"/>
      <c r="R1055" s="79"/>
      <c r="S1055" s="80"/>
      <c r="U1055" s="75"/>
      <c r="V1055" s="81"/>
      <c r="W1055" s="80"/>
    </row>
    <row r="1056" spans="1:23" x14ac:dyDescent="0.25">
      <c r="A1056" s="76"/>
      <c r="B1056" s="77"/>
      <c r="C1056" s="80"/>
      <c r="D1056" s="80"/>
      <c r="E1056" s="78"/>
      <c r="F1056" s="78"/>
      <c r="G1056" s="78"/>
      <c r="H1056" s="75"/>
      <c r="I1056" s="79"/>
      <c r="J1056" s="79"/>
      <c r="K1056" s="79"/>
      <c r="L1056" s="75"/>
      <c r="M1056" s="79"/>
      <c r="N1056" s="79"/>
      <c r="O1056" s="79"/>
      <c r="R1056" s="79"/>
      <c r="S1056" s="80"/>
      <c r="U1056" s="75"/>
      <c r="V1056" s="81"/>
      <c r="W1056" s="80"/>
    </row>
    <row r="1057" spans="1:23" x14ac:dyDescent="0.25">
      <c r="A1057" s="76"/>
      <c r="B1057" s="77"/>
      <c r="C1057" s="80"/>
      <c r="D1057" s="80"/>
      <c r="E1057" s="78"/>
      <c r="F1057" s="78"/>
      <c r="G1057" s="78"/>
      <c r="H1057" s="75"/>
      <c r="I1057" s="79"/>
      <c r="J1057" s="79"/>
      <c r="K1057" s="79"/>
      <c r="L1057" s="75"/>
      <c r="M1057" s="79"/>
      <c r="N1057" s="79"/>
      <c r="O1057" s="79"/>
      <c r="R1057" s="79"/>
      <c r="S1057" s="80"/>
      <c r="U1057" s="75"/>
      <c r="V1057" s="81"/>
      <c r="W1057" s="80"/>
    </row>
    <row r="1058" spans="1:23" x14ac:dyDescent="0.25">
      <c r="A1058" s="76"/>
      <c r="B1058" s="77"/>
      <c r="C1058" s="80"/>
      <c r="D1058" s="80"/>
      <c r="E1058" s="78"/>
      <c r="F1058" s="78"/>
      <c r="G1058" s="78"/>
      <c r="H1058" s="75"/>
      <c r="I1058" s="79"/>
      <c r="J1058" s="79"/>
      <c r="K1058" s="79"/>
      <c r="L1058" s="75"/>
      <c r="M1058" s="79"/>
      <c r="N1058" s="79"/>
      <c r="O1058" s="79"/>
      <c r="R1058" s="79"/>
      <c r="S1058" s="80"/>
      <c r="U1058" s="75"/>
      <c r="V1058" s="81"/>
      <c r="W1058" s="80"/>
    </row>
    <row r="1059" spans="1:23" x14ac:dyDescent="0.25">
      <c r="A1059" s="76"/>
      <c r="B1059" s="77"/>
      <c r="C1059" s="80"/>
      <c r="D1059" s="80"/>
      <c r="E1059" s="78"/>
      <c r="F1059" s="78"/>
      <c r="G1059" s="78"/>
      <c r="H1059" s="75"/>
      <c r="I1059" s="79"/>
      <c r="J1059" s="79"/>
      <c r="K1059" s="79"/>
      <c r="L1059" s="75"/>
      <c r="M1059" s="79"/>
      <c r="N1059" s="79"/>
      <c r="O1059" s="79"/>
      <c r="R1059" s="79"/>
      <c r="S1059" s="80"/>
      <c r="U1059" s="75"/>
      <c r="V1059" s="81"/>
      <c r="W1059" s="80"/>
    </row>
    <row r="1060" spans="1:23" x14ac:dyDescent="0.25">
      <c r="A1060" s="76"/>
      <c r="B1060" s="77"/>
      <c r="C1060" s="80"/>
      <c r="D1060" s="80"/>
      <c r="E1060" s="78"/>
      <c r="F1060" s="78"/>
      <c r="G1060" s="78"/>
      <c r="H1060" s="75"/>
      <c r="I1060" s="79"/>
      <c r="J1060" s="79"/>
      <c r="K1060" s="79"/>
      <c r="L1060" s="75"/>
      <c r="M1060" s="79"/>
      <c r="N1060" s="79"/>
      <c r="O1060" s="79"/>
      <c r="R1060" s="79"/>
      <c r="S1060" s="80"/>
      <c r="U1060" s="75"/>
      <c r="V1060" s="81"/>
      <c r="W1060" s="80"/>
    </row>
    <row r="1061" spans="1:23" x14ac:dyDescent="0.25">
      <c r="A1061" s="76"/>
      <c r="B1061" s="77"/>
      <c r="C1061" s="80"/>
      <c r="D1061" s="80"/>
      <c r="E1061" s="78"/>
      <c r="F1061" s="78"/>
      <c r="G1061" s="78"/>
      <c r="H1061" s="75"/>
      <c r="I1061" s="79"/>
      <c r="J1061" s="79"/>
      <c r="K1061" s="79"/>
      <c r="L1061" s="75"/>
      <c r="M1061" s="79"/>
      <c r="N1061" s="79"/>
      <c r="O1061" s="79"/>
      <c r="R1061" s="79"/>
      <c r="S1061" s="80"/>
      <c r="U1061" s="75"/>
      <c r="V1061" s="81"/>
      <c r="W1061" s="80"/>
    </row>
    <row r="1062" spans="1:23" x14ac:dyDescent="0.25">
      <c r="A1062" s="76"/>
      <c r="B1062" s="77"/>
      <c r="C1062" s="80"/>
      <c r="D1062" s="80"/>
      <c r="E1062" s="78"/>
      <c r="F1062" s="78"/>
      <c r="G1062" s="78"/>
      <c r="H1062" s="75"/>
      <c r="I1062" s="79"/>
      <c r="J1062" s="79"/>
      <c r="K1062" s="79"/>
      <c r="L1062" s="75"/>
      <c r="M1062" s="79"/>
      <c r="N1062" s="79"/>
      <c r="O1062" s="79"/>
      <c r="R1062" s="79"/>
      <c r="S1062" s="80"/>
      <c r="U1062" s="75"/>
      <c r="V1062" s="81"/>
      <c r="W1062" s="80"/>
    </row>
    <row r="1063" spans="1:23" x14ac:dyDescent="0.25">
      <c r="A1063" s="76"/>
      <c r="B1063" s="77"/>
      <c r="C1063" s="80"/>
      <c r="D1063" s="80"/>
      <c r="E1063" s="78"/>
      <c r="F1063" s="78"/>
      <c r="G1063" s="78"/>
      <c r="H1063" s="75"/>
      <c r="I1063" s="79"/>
      <c r="J1063" s="79"/>
      <c r="K1063" s="79"/>
      <c r="L1063" s="75"/>
      <c r="M1063" s="79"/>
      <c r="N1063" s="79"/>
      <c r="O1063" s="79"/>
      <c r="R1063" s="79"/>
      <c r="S1063" s="80"/>
      <c r="U1063" s="75"/>
      <c r="V1063" s="81"/>
      <c r="W1063" s="80"/>
    </row>
    <row r="1064" spans="1:23" x14ac:dyDescent="0.25">
      <c r="A1064" s="76"/>
      <c r="B1064" s="77"/>
      <c r="C1064" s="80"/>
      <c r="D1064" s="80"/>
      <c r="E1064" s="78"/>
      <c r="F1064" s="78"/>
      <c r="G1064" s="78"/>
      <c r="H1064" s="75"/>
      <c r="I1064" s="79"/>
      <c r="J1064" s="79"/>
      <c r="K1064" s="79"/>
      <c r="L1064" s="75"/>
      <c r="M1064" s="79"/>
      <c r="N1064" s="79"/>
      <c r="O1064" s="79"/>
      <c r="R1064" s="79"/>
      <c r="S1064" s="80"/>
      <c r="U1064" s="75"/>
      <c r="V1064" s="81"/>
      <c r="W1064" s="80"/>
    </row>
    <row r="1065" spans="1:23" x14ac:dyDescent="0.25">
      <c r="A1065" s="76"/>
      <c r="B1065" s="77"/>
      <c r="C1065" s="80"/>
      <c r="D1065" s="80"/>
      <c r="E1065" s="78"/>
      <c r="F1065" s="78"/>
      <c r="G1065" s="78"/>
      <c r="H1065" s="75"/>
      <c r="I1065" s="79"/>
      <c r="J1065" s="79"/>
      <c r="K1065" s="79"/>
      <c r="L1065" s="75"/>
      <c r="M1065" s="79"/>
      <c r="N1065" s="79"/>
      <c r="O1065" s="79"/>
      <c r="R1065" s="79"/>
      <c r="S1065" s="80"/>
      <c r="U1065" s="75"/>
      <c r="V1065" s="81"/>
      <c r="W1065" s="80"/>
    </row>
    <row r="1066" spans="1:23" x14ac:dyDescent="0.25">
      <c r="A1066" s="76"/>
      <c r="B1066" s="77"/>
      <c r="C1066" s="80"/>
      <c r="D1066" s="80"/>
      <c r="E1066" s="78"/>
      <c r="F1066" s="78"/>
      <c r="G1066" s="78"/>
      <c r="H1066" s="75"/>
      <c r="I1066" s="79"/>
      <c r="J1066" s="79"/>
      <c r="K1066" s="79"/>
      <c r="L1066" s="75"/>
      <c r="M1066" s="79"/>
      <c r="N1066" s="79"/>
      <c r="O1066" s="79"/>
      <c r="R1066" s="79"/>
      <c r="S1066" s="80"/>
      <c r="U1066" s="75"/>
      <c r="V1066" s="81"/>
      <c r="W1066" s="80"/>
    </row>
    <row r="1067" spans="1:23" x14ac:dyDescent="0.25">
      <c r="A1067" s="76"/>
      <c r="B1067" s="77"/>
      <c r="C1067" s="80"/>
      <c r="D1067" s="80"/>
      <c r="E1067" s="78"/>
      <c r="F1067" s="78"/>
      <c r="G1067" s="78"/>
      <c r="H1067" s="75"/>
      <c r="I1067" s="79"/>
      <c r="J1067" s="79"/>
      <c r="K1067" s="79"/>
      <c r="L1067" s="75"/>
      <c r="M1067" s="79"/>
      <c r="N1067" s="79"/>
      <c r="O1067" s="79"/>
      <c r="R1067" s="79"/>
      <c r="S1067" s="80"/>
      <c r="U1067" s="75"/>
      <c r="V1067" s="81"/>
      <c r="W1067" s="80"/>
    </row>
    <row r="1068" spans="1:23" x14ac:dyDescent="0.25">
      <c r="A1068" s="76"/>
      <c r="B1068" s="77"/>
      <c r="C1068" s="80"/>
      <c r="D1068" s="80"/>
      <c r="E1068" s="78"/>
      <c r="F1068" s="78"/>
      <c r="G1068" s="78"/>
      <c r="H1068" s="75"/>
      <c r="I1068" s="79"/>
      <c r="J1068" s="79"/>
      <c r="K1068" s="79"/>
      <c r="L1068" s="75"/>
      <c r="M1068" s="79"/>
      <c r="N1068" s="79"/>
      <c r="O1068" s="79"/>
      <c r="R1068" s="79"/>
      <c r="S1068" s="80"/>
      <c r="U1068" s="75"/>
      <c r="V1068" s="81"/>
      <c r="W1068" s="80"/>
    </row>
    <row r="1069" spans="1:23" x14ac:dyDescent="0.25">
      <c r="A1069" s="76"/>
      <c r="B1069" s="77"/>
      <c r="C1069" s="80"/>
      <c r="D1069" s="80"/>
      <c r="E1069" s="78"/>
      <c r="F1069" s="78"/>
      <c r="G1069" s="78"/>
      <c r="H1069" s="75"/>
      <c r="I1069" s="79"/>
      <c r="J1069" s="79"/>
      <c r="K1069" s="79"/>
      <c r="L1069" s="75"/>
      <c r="M1069" s="79"/>
      <c r="N1069" s="79"/>
      <c r="O1069" s="79"/>
      <c r="R1069" s="79"/>
      <c r="S1069" s="80"/>
      <c r="U1069" s="75"/>
      <c r="V1069" s="81"/>
      <c r="W1069" s="80"/>
    </row>
    <row r="1070" spans="1:23" x14ac:dyDescent="0.25">
      <c r="A1070" s="76"/>
      <c r="B1070" s="77"/>
      <c r="C1070" s="80"/>
      <c r="D1070" s="80"/>
      <c r="E1070" s="78"/>
      <c r="F1070" s="78"/>
      <c r="G1070" s="78"/>
      <c r="H1070" s="75"/>
      <c r="I1070" s="79"/>
      <c r="J1070" s="79"/>
      <c r="K1070" s="79"/>
      <c r="L1070" s="75"/>
      <c r="M1070" s="79"/>
      <c r="N1070" s="79"/>
      <c r="O1070" s="79"/>
      <c r="R1070" s="79"/>
      <c r="S1070" s="80"/>
      <c r="U1070" s="75"/>
      <c r="V1070" s="81"/>
      <c r="W1070" s="80"/>
    </row>
    <row r="1071" spans="1:23" x14ac:dyDescent="0.25">
      <c r="A1071" s="76"/>
      <c r="B1071" s="77"/>
      <c r="C1071" s="80"/>
      <c r="D1071" s="80"/>
      <c r="E1071" s="78"/>
      <c r="F1071" s="78"/>
      <c r="G1071" s="78"/>
      <c r="H1071" s="75"/>
      <c r="I1071" s="79"/>
      <c r="J1071" s="79"/>
      <c r="K1071" s="79"/>
      <c r="L1071" s="75"/>
      <c r="M1071" s="79"/>
      <c r="N1071" s="79"/>
      <c r="O1071" s="79"/>
      <c r="R1071" s="79"/>
      <c r="S1071" s="80"/>
      <c r="U1071" s="75"/>
      <c r="V1071" s="81"/>
      <c r="W1071" s="80"/>
    </row>
    <row r="1072" spans="1:23" x14ac:dyDescent="0.25">
      <c r="A1072" s="76"/>
      <c r="B1072" s="77"/>
      <c r="C1072" s="80"/>
      <c r="D1072" s="80"/>
      <c r="E1072" s="78"/>
      <c r="F1072" s="78"/>
      <c r="G1072" s="78"/>
      <c r="H1072" s="75"/>
      <c r="I1072" s="79"/>
      <c r="J1072" s="79"/>
      <c r="K1072" s="79"/>
      <c r="L1072" s="75"/>
      <c r="M1072" s="79"/>
      <c r="N1072" s="79"/>
      <c r="O1072" s="79"/>
      <c r="R1072" s="79"/>
      <c r="S1072" s="80"/>
      <c r="U1072" s="75"/>
      <c r="V1072" s="81"/>
      <c r="W1072" s="80"/>
    </row>
    <row r="1073" spans="1:23" x14ac:dyDescent="0.25">
      <c r="A1073" s="76"/>
      <c r="B1073" s="77"/>
      <c r="C1073" s="80"/>
      <c r="D1073" s="80"/>
      <c r="E1073" s="78"/>
      <c r="F1073" s="78"/>
      <c r="G1073" s="78"/>
      <c r="H1073" s="75"/>
      <c r="I1073" s="79"/>
      <c r="J1073" s="79"/>
      <c r="K1073" s="79"/>
      <c r="L1073" s="75"/>
      <c r="M1073" s="79"/>
      <c r="N1073" s="79"/>
      <c r="O1073" s="79"/>
      <c r="R1073" s="79"/>
      <c r="S1073" s="80"/>
      <c r="U1073" s="75"/>
      <c r="V1073" s="81"/>
      <c r="W1073" s="80"/>
    </row>
    <row r="1074" spans="1:23" x14ac:dyDescent="0.25">
      <c r="A1074" s="76"/>
      <c r="B1074" s="77"/>
      <c r="C1074" s="80"/>
      <c r="D1074" s="80"/>
      <c r="E1074" s="78"/>
      <c r="F1074" s="78"/>
      <c r="G1074" s="78"/>
      <c r="H1074" s="75"/>
      <c r="I1074" s="79"/>
      <c r="J1074" s="79"/>
      <c r="K1074" s="79"/>
      <c r="L1074" s="75"/>
      <c r="M1074" s="79"/>
      <c r="N1074" s="79"/>
      <c r="O1074" s="79"/>
      <c r="R1074" s="79"/>
      <c r="S1074" s="80"/>
      <c r="U1074" s="75"/>
      <c r="V1074" s="81"/>
      <c r="W1074" s="80"/>
    </row>
    <row r="1075" spans="1:23" x14ac:dyDescent="0.25">
      <c r="A1075" s="76"/>
      <c r="B1075" s="77"/>
      <c r="C1075" s="80"/>
      <c r="D1075" s="80"/>
      <c r="E1075" s="78"/>
      <c r="F1075" s="78"/>
      <c r="G1075" s="78"/>
      <c r="H1075" s="75"/>
      <c r="I1075" s="79"/>
      <c r="J1075" s="79"/>
      <c r="K1075" s="79"/>
      <c r="L1075" s="75"/>
      <c r="M1075" s="79"/>
      <c r="N1075" s="79"/>
      <c r="O1075" s="79"/>
      <c r="R1075" s="79"/>
      <c r="S1075" s="80"/>
      <c r="U1075" s="75"/>
      <c r="V1075" s="81"/>
      <c r="W1075" s="80"/>
    </row>
    <row r="1076" spans="1:23" x14ac:dyDescent="0.25">
      <c r="A1076" s="76"/>
      <c r="B1076" s="77"/>
      <c r="C1076" s="80"/>
      <c r="D1076" s="80"/>
      <c r="E1076" s="78"/>
      <c r="F1076" s="78"/>
      <c r="G1076" s="78"/>
      <c r="H1076" s="75"/>
      <c r="I1076" s="79"/>
      <c r="J1076" s="79"/>
      <c r="K1076" s="79"/>
      <c r="L1076" s="75"/>
      <c r="M1076" s="79"/>
      <c r="N1076" s="79"/>
      <c r="O1076" s="79"/>
      <c r="R1076" s="79"/>
      <c r="S1076" s="80"/>
      <c r="U1076" s="75"/>
      <c r="V1076" s="81"/>
      <c r="W1076" s="80"/>
    </row>
    <row r="1077" spans="1:23" x14ac:dyDescent="0.25">
      <c r="A1077" s="76"/>
      <c r="B1077" s="77"/>
      <c r="C1077" s="80"/>
      <c r="D1077" s="80"/>
      <c r="E1077" s="78"/>
      <c r="F1077" s="78"/>
      <c r="G1077" s="78"/>
      <c r="H1077" s="75"/>
      <c r="I1077" s="79"/>
      <c r="J1077" s="79"/>
      <c r="K1077" s="79"/>
      <c r="L1077" s="75"/>
      <c r="M1077" s="79"/>
      <c r="N1077" s="79"/>
      <c r="O1077" s="79"/>
      <c r="R1077" s="79"/>
      <c r="S1077" s="80"/>
      <c r="U1077" s="75"/>
      <c r="V1077" s="81"/>
      <c r="W1077" s="80"/>
    </row>
    <row r="1078" spans="1:23" x14ac:dyDescent="0.25">
      <c r="A1078" s="76"/>
      <c r="B1078" s="77"/>
      <c r="C1078" s="80"/>
      <c r="D1078" s="80"/>
      <c r="E1078" s="78"/>
      <c r="F1078" s="78"/>
      <c r="G1078" s="78"/>
      <c r="H1078" s="75"/>
      <c r="I1078" s="79"/>
      <c r="J1078" s="79"/>
      <c r="K1078" s="79"/>
      <c r="L1078" s="75"/>
      <c r="M1078" s="79"/>
      <c r="N1078" s="79"/>
      <c r="O1078" s="79"/>
      <c r="R1078" s="79"/>
      <c r="S1078" s="80"/>
      <c r="U1078" s="75"/>
      <c r="V1078" s="81"/>
      <c r="W1078" s="80"/>
    </row>
    <row r="1079" spans="1:23" x14ac:dyDescent="0.25">
      <c r="A1079" s="76"/>
      <c r="B1079" s="77"/>
      <c r="C1079" s="80"/>
      <c r="D1079" s="80"/>
      <c r="E1079" s="78"/>
      <c r="F1079" s="78"/>
      <c r="G1079" s="78"/>
      <c r="H1079" s="75"/>
      <c r="I1079" s="79"/>
      <c r="J1079" s="79"/>
      <c r="K1079" s="79"/>
      <c r="L1079" s="75"/>
      <c r="M1079" s="79"/>
      <c r="N1079" s="79"/>
      <c r="O1079" s="79"/>
      <c r="R1079" s="79"/>
      <c r="S1079" s="80"/>
      <c r="U1079" s="75"/>
      <c r="V1079" s="81"/>
      <c r="W1079" s="80"/>
    </row>
    <row r="1080" spans="1:23" x14ac:dyDescent="0.25">
      <c r="A1080" s="76"/>
      <c r="B1080" s="77"/>
      <c r="C1080" s="80"/>
      <c r="D1080" s="80"/>
      <c r="E1080" s="78"/>
      <c r="F1080" s="78"/>
      <c r="G1080" s="78"/>
      <c r="H1080" s="75"/>
      <c r="I1080" s="79"/>
      <c r="J1080" s="79"/>
      <c r="K1080" s="79"/>
      <c r="L1080" s="75"/>
      <c r="M1080" s="79"/>
      <c r="N1080" s="79"/>
      <c r="O1080" s="79"/>
      <c r="R1080" s="79"/>
      <c r="S1080" s="80"/>
      <c r="U1080" s="75"/>
      <c r="V1080" s="81"/>
      <c r="W1080" s="80"/>
    </row>
    <row r="1081" spans="1:23" x14ac:dyDescent="0.25">
      <c r="A1081" s="76"/>
      <c r="B1081" s="77"/>
      <c r="C1081" s="80"/>
      <c r="D1081" s="80"/>
      <c r="E1081" s="78"/>
      <c r="F1081" s="78"/>
      <c r="G1081" s="78"/>
      <c r="H1081" s="75"/>
      <c r="I1081" s="79"/>
      <c r="J1081" s="79"/>
      <c r="K1081" s="79"/>
      <c r="L1081" s="75"/>
      <c r="M1081" s="79"/>
      <c r="N1081" s="79"/>
      <c r="O1081" s="79"/>
      <c r="R1081" s="79"/>
      <c r="S1081" s="80"/>
      <c r="U1081" s="75"/>
      <c r="V1081" s="81"/>
      <c r="W1081" s="80"/>
    </row>
    <row r="1082" spans="1:23" x14ac:dyDescent="0.25">
      <c r="A1082" s="76"/>
      <c r="B1082" s="77"/>
      <c r="C1082" s="80"/>
      <c r="D1082" s="80"/>
      <c r="E1082" s="78"/>
      <c r="F1082" s="78"/>
      <c r="G1082" s="78"/>
      <c r="H1082" s="75"/>
      <c r="I1082" s="79"/>
      <c r="J1082" s="79"/>
      <c r="K1082" s="79"/>
      <c r="L1082" s="75"/>
      <c r="M1082" s="79"/>
      <c r="N1082" s="79"/>
      <c r="O1082" s="79"/>
      <c r="R1082" s="79"/>
      <c r="S1082" s="80"/>
      <c r="U1082" s="75"/>
      <c r="V1082" s="81"/>
      <c r="W1082" s="80"/>
    </row>
    <row r="1083" spans="1:23" x14ac:dyDescent="0.25">
      <c r="A1083" s="76"/>
      <c r="B1083" s="77"/>
      <c r="C1083" s="80"/>
      <c r="D1083" s="80"/>
      <c r="E1083" s="78"/>
      <c r="F1083" s="78"/>
      <c r="G1083" s="78"/>
      <c r="H1083" s="75"/>
      <c r="I1083" s="79"/>
      <c r="J1083" s="79"/>
      <c r="K1083" s="79"/>
      <c r="L1083" s="75"/>
      <c r="M1083" s="79"/>
      <c r="N1083" s="79"/>
      <c r="O1083" s="79"/>
      <c r="R1083" s="79"/>
      <c r="S1083" s="80"/>
      <c r="U1083" s="75"/>
      <c r="V1083" s="81"/>
      <c r="W1083" s="80"/>
    </row>
    <row r="1084" spans="1:23" x14ac:dyDescent="0.25">
      <c r="A1084" s="76"/>
      <c r="B1084" s="77"/>
      <c r="C1084" s="80"/>
      <c r="D1084" s="80"/>
      <c r="E1084" s="78"/>
      <c r="F1084" s="78"/>
      <c r="G1084" s="78"/>
      <c r="H1084" s="75"/>
      <c r="I1084" s="79"/>
      <c r="J1084" s="79"/>
      <c r="K1084" s="79"/>
      <c r="L1084" s="75"/>
      <c r="M1084" s="79"/>
      <c r="N1084" s="79"/>
      <c r="O1084" s="79"/>
      <c r="R1084" s="79"/>
      <c r="S1084" s="80"/>
      <c r="U1084" s="75"/>
      <c r="V1084" s="81"/>
      <c r="W1084" s="80"/>
    </row>
    <row r="1085" spans="1:23" x14ac:dyDescent="0.25">
      <c r="A1085" s="76"/>
      <c r="B1085" s="77"/>
      <c r="C1085" s="80"/>
      <c r="D1085" s="80"/>
      <c r="E1085" s="78"/>
      <c r="F1085" s="78"/>
      <c r="G1085" s="78"/>
      <c r="H1085" s="75"/>
      <c r="I1085" s="79"/>
      <c r="J1085" s="79"/>
      <c r="K1085" s="79"/>
      <c r="L1085" s="75"/>
      <c r="M1085" s="79"/>
      <c r="N1085" s="79"/>
      <c r="O1085" s="79"/>
      <c r="R1085" s="79"/>
      <c r="S1085" s="80"/>
      <c r="U1085" s="75"/>
      <c r="V1085" s="81"/>
      <c r="W1085" s="80"/>
    </row>
    <row r="1086" spans="1:23" x14ac:dyDescent="0.25">
      <c r="A1086" s="76"/>
      <c r="B1086" s="77"/>
      <c r="C1086" s="80"/>
      <c r="D1086" s="80"/>
      <c r="E1086" s="78"/>
      <c r="F1086" s="78"/>
      <c r="G1086" s="78"/>
      <c r="H1086" s="75"/>
      <c r="I1086" s="79"/>
      <c r="J1086" s="79"/>
      <c r="K1086" s="79"/>
      <c r="L1086" s="75"/>
      <c r="M1086" s="79"/>
      <c r="N1086" s="79"/>
      <c r="O1086" s="79"/>
      <c r="R1086" s="79"/>
      <c r="S1086" s="80"/>
      <c r="U1086" s="75"/>
      <c r="V1086" s="81"/>
      <c r="W1086" s="80"/>
    </row>
    <row r="1087" spans="1:23" x14ac:dyDescent="0.25">
      <c r="A1087" s="76"/>
      <c r="B1087" s="77"/>
      <c r="C1087" s="80"/>
      <c r="D1087" s="80"/>
      <c r="E1087" s="78"/>
      <c r="F1087" s="78"/>
      <c r="G1087" s="78"/>
      <c r="H1087" s="75"/>
      <c r="I1087" s="79"/>
      <c r="J1087" s="79"/>
      <c r="K1087" s="79"/>
      <c r="L1087" s="75"/>
      <c r="M1087" s="79"/>
      <c r="N1087" s="79"/>
      <c r="O1087" s="79"/>
      <c r="R1087" s="79"/>
      <c r="S1087" s="80"/>
      <c r="U1087" s="75"/>
      <c r="V1087" s="81"/>
      <c r="W1087" s="80"/>
    </row>
    <row r="1088" spans="1:23" x14ac:dyDescent="0.25">
      <c r="A1088" s="76"/>
      <c r="B1088" s="77"/>
      <c r="C1088" s="80"/>
      <c r="D1088" s="80"/>
      <c r="E1088" s="78"/>
      <c r="F1088" s="78"/>
      <c r="G1088" s="78"/>
      <c r="H1088" s="75"/>
      <c r="I1088" s="79"/>
      <c r="J1088" s="79"/>
      <c r="K1088" s="79"/>
      <c r="L1088" s="75"/>
      <c r="M1088" s="79"/>
      <c r="N1088" s="79"/>
      <c r="O1088" s="79"/>
      <c r="R1088" s="79"/>
      <c r="S1088" s="80"/>
      <c r="U1088" s="75"/>
      <c r="V1088" s="81"/>
      <c r="W1088" s="80"/>
    </row>
    <row r="1089" spans="1:23" x14ac:dyDescent="0.25">
      <c r="A1089" s="76"/>
      <c r="B1089" s="77"/>
      <c r="C1089" s="80"/>
      <c r="D1089" s="80"/>
      <c r="E1089" s="78"/>
      <c r="F1089" s="78"/>
      <c r="G1089" s="78"/>
      <c r="H1089" s="75"/>
      <c r="I1089" s="79"/>
      <c r="J1089" s="79"/>
      <c r="K1089" s="79"/>
      <c r="L1089" s="75"/>
      <c r="M1089" s="79"/>
      <c r="N1089" s="79"/>
      <c r="O1089" s="79"/>
      <c r="R1089" s="79"/>
      <c r="S1089" s="80"/>
      <c r="U1089" s="75"/>
      <c r="V1089" s="81"/>
      <c r="W1089" s="80"/>
    </row>
    <row r="1090" spans="1:23" x14ac:dyDescent="0.25">
      <c r="A1090" s="76"/>
      <c r="B1090" s="77"/>
      <c r="C1090" s="80"/>
      <c r="D1090" s="80"/>
      <c r="E1090" s="78"/>
      <c r="F1090" s="78"/>
      <c r="G1090" s="78"/>
      <c r="H1090" s="75"/>
      <c r="I1090" s="79"/>
      <c r="J1090" s="79"/>
      <c r="K1090" s="79"/>
      <c r="L1090" s="75"/>
      <c r="M1090" s="79"/>
      <c r="N1090" s="79"/>
      <c r="O1090" s="79"/>
      <c r="R1090" s="79"/>
      <c r="S1090" s="80"/>
      <c r="U1090" s="75"/>
      <c r="V1090" s="81"/>
      <c r="W1090" s="80"/>
    </row>
    <row r="1091" spans="1:23" x14ac:dyDescent="0.25">
      <c r="A1091" s="76"/>
      <c r="B1091" s="77"/>
      <c r="C1091" s="80"/>
      <c r="D1091" s="80"/>
      <c r="E1091" s="78"/>
      <c r="F1091" s="78"/>
      <c r="G1091" s="78"/>
      <c r="H1091" s="75"/>
      <c r="I1091" s="79"/>
      <c r="J1091" s="79"/>
      <c r="K1091" s="79"/>
      <c r="L1091" s="75"/>
      <c r="M1091" s="79"/>
      <c r="N1091" s="79"/>
      <c r="O1091" s="79"/>
      <c r="R1091" s="79"/>
      <c r="S1091" s="80"/>
      <c r="U1091" s="75"/>
      <c r="V1091" s="81"/>
      <c r="W1091" s="80"/>
    </row>
    <row r="1092" spans="1:23" x14ac:dyDescent="0.25">
      <c r="A1092" s="76"/>
      <c r="B1092" s="77"/>
      <c r="C1092" s="80"/>
      <c r="D1092" s="80"/>
      <c r="E1092" s="78"/>
      <c r="F1092" s="78"/>
      <c r="G1092" s="78"/>
      <c r="H1092" s="75"/>
      <c r="I1092" s="79"/>
      <c r="J1092" s="79"/>
      <c r="K1092" s="79"/>
      <c r="L1092" s="75"/>
      <c r="M1092" s="79"/>
      <c r="N1092" s="79"/>
      <c r="O1092" s="79"/>
      <c r="R1092" s="79"/>
      <c r="S1092" s="80"/>
      <c r="U1092" s="75"/>
      <c r="V1092" s="81"/>
      <c r="W1092" s="80"/>
    </row>
    <row r="1093" spans="1:23" x14ac:dyDescent="0.25">
      <c r="A1093" s="76"/>
      <c r="B1093" s="77"/>
      <c r="C1093" s="80"/>
      <c r="D1093" s="80"/>
      <c r="E1093" s="78"/>
      <c r="F1093" s="78"/>
      <c r="G1093" s="78"/>
      <c r="H1093" s="75"/>
      <c r="I1093" s="79"/>
      <c r="J1093" s="79"/>
      <c r="K1093" s="79"/>
      <c r="L1093" s="75"/>
      <c r="M1093" s="79"/>
      <c r="N1093" s="79"/>
      <c r="O1093" s="79"/>
      <c r="R1093" s="79"/>
      <c r="S1093" s="80"/>
      <c r="U1093" s="75"/>
      <c r="V1093" s="81"/>
      <c r="W1093" s="80"/>
    </row>
    <row r="1094" spans="1:23" x14ac:dyDescent="0.25">
      <c r="A1094" s="76"/>
      <c r="B1094" s="77"/>
      <c r="C1094" s="80"/>
      <c r="D1094" s="80"/>
      <c r="E1094" s="78"/>
      <c r="F1094" s="78"/>
      <c r="G1094" s="78"/>
      <c r="H1094" s="75"/>
      <c r="I1094" s="79"/>
      <c r="J1094" s="79"/>
      <c r="K1094" s="79"/>
      <c r="L1094" s="75"/>
      <c r="M1094" s="79"/>
      <c r="N1094" s="79"/>
      <c r="O1094" s="79"/>
      <c r="R1094" s="79"/>
      <c r="S1094" s="80"/>
      <c r="U1094" s="75"/>
      <c r="V1094" s="81"/>
      <c r="W1094" s="80"/>
    </row>
    <row r="1095" spans="1:23" x14ac:dyDescent="0.25">
      <c r="A1095" s="76"/>
      <c r="B1095" s="77"/>
      <c r="C1095" s="80"/>
      <c r="D1095" s="80"/>
      <c r="E1095" s="78"/>
      <c r="F1095" s="78"/>
      <c r="G1095" s="78"/>
      <c r="H1095" s="75"/>
      <c r="I1095" s="79"/>
      <c r="J1095" s="79"/>
      <c r="K1095" s="79"/>
      <c r="L1095" s="75"/>
      <c r="M1095" s="79"/>
      <c r="N1095" s="79"/>
      <c r="O1095" s="79"/>
      <c r="R1095" s="79"/>
      <c r="S1095" s="80"/>
      <c r="U1095" s="75"/>
      <c r="V1095" s="81"/>
      <c r="W1095" s="80"/>
    </row>
    <row r="1096" spans="1:23" x14ac:dyDescent="0.25">
      <c r="A1096" s="76"/>
      <c r="B1096" s="77"/>
      <c r="C1096" s="80"/>
      <c r="D1096" s="80"/>
      <c r="E1096" s="78"/>
      <c r="F1096" s="78"/>
      <c r="G1096" s="78"/>
      <c r="H1096" s="75"/>
      <c r="I1096" s="79"/>
      <c r="J1096" s="79"/>
      <c r="K1096" s="79"/>
      <c r="L1096" s="75"/>
      <c r="M1096" s="79"/>
      <c r="N1096" s="79"/>
      <c r="O1096" s="79"/>
      <c r="R1096" s="79"/>
      <c r="S1096" s="80"/>
      <c r="U1096" s="75"/>
      <c r="V1096" s="81"/>
      <c r="W1096" s="80"/>
    </row>
    <row r="1097" spans="1:23" x14ac:dyDescent="0.25">
      <c r="A1097" s="76"/>
      <c r="B1097" s="77"/>
      <c r="C1097" s="80"/>
      <c r="D1097" s="80"/>
      <c r="E1097" s="78"/>
      <c r="F1097" s="78"/>
      <c r="G1097" s="78"/>
      <c r="H1097" s="75"/>
      <c r="I1097" s="79"/>
      <c r="J1097" s="79"/>
      <c r="K1097" s="79"/>
      <c r="L1097" s="75"/>
      <c r="M1097" s="79"/>
      <c r="N1097" s="79"/>
      <c r="O1097" s="79"/>
      <c r="R1097" s="79"/>
      <c r="S1097" s="80"/>
      <c r="U1097" s="75"/>
      <c r="V1097" s="81"/>
      <c r="W1097" s="80"/>
    </row>
    <row r="1098" spans="1:23" x14ac:dyDescent="0.25">
      <c r="A1098" s="76"/>
      <c r="B1098" s="77"/>
      <c r="C1098" s="80"/>
      <c r="D1098" s="80"/>
      <c r="E1098" s="78"/>
      <c r="F1098" s="78"/>
      <c r="G1098" s="78"/>
      <c r="H1098" s="75"/>
      <c r="I1098" s="79"/>
      <c r="J1098" s="79"/>
      <c r="K1098" s="79"/>
      <c r="L1098" s="75"/>
      <c r="M1098" s="79"/>
      <c r="N1098" s="79"/>
      <c r="O1098" s="79"/>
      <c r="R1098" s="79"/>
      <c r="S1098" s="80"/>
      <c r="U1098" s="75"/>
      <c r="V1098" s="81"/>
      <c r="W1098" s="80"/>
    </row>
    <row r="1099" spans="1:23" x14ac:dyDescent="0.25">
      <c r="A1099" s="76"/>
      <c r="B1099" s="77"/>
      <c r="C1099" s="80"/>
      <c r="D1099" s="80"/>
      <c r="E1099" s="78"/>
      <c r="F1099" s="78"/>
      <c r="G1099" s="78"/>
      <c r="H1099" s="75"/>
      <c r="I1099" s="79"/>
      <c r="J1099" s="79"/>
      <c r="K1099" s="79"/>
      <c r="L1099" s="75"/>
      <c r="M1099" s="79"/>
      <c r="N1099" s="79"/>
      <c r="O1099" s="79"/>
      <c r="R1099" s="79"/>
      <c r="S1099" s="80"/>
      <c r="U1099" s="75"/>
      <c r="V1099" s="81"/>
      <c r="W1099" s="80"/>
    </row>
    <row r="1100" spans="1:23" x14ac:dyDescent="0.25">
      <c r="A1100" s="76"/>
      <c r="B1100" s="77"/>
      <c r="C1100" s="80"/>
      <c r="D1100" s="80"/>
      <c r="E1100" s="78"/>
      <c r="F1100" s="78"/>
      <c r="G1100" s="78"/>
      <c r="H1100" s="75"/>
      <c r="I1100" s="79"/>
      <c r="J1100" s="79"/>
      <c r="K1100" s="79"/>
      <c r="L1100" s="75"/>
      <c r="M1100" s="79"/>
      <c r="N1100" s="79"/>
      <c r="O1100" s="79"/>
      <c r="R1100" s="79"/>
      <c r="S1100" s="80"/>
      <c r="U1100" s="75"/>
      <c r="V1100" s="81"/>
      <c r="W1100" s="80"/>
    </row>
    <row r="1101" spans="1:23" x14ac:dyDescent="0.25">
      <c r="A1101" s="76"/>
      <c r="B1101" s="77"/>
      <c r="C1101" s="80"/>
      <c r="D1101" s="80"/>
      <c r="E1101" s="78"/>
      <c r="F1101" s="78"/>
      <c r="G1101" s="78"/>
      <c r="H1101" s="75"/>
      <c r="I1101" s="79"/>
      <c r="J1101" s="79"/>
      <c r="K1101" s="79"/>
      <c r="L1101" s="75"/>
      <c r="M1101" s="79"/>
      <c r="N1101" s="79"/>
      <c r="O1101" s="79"/>
      <c r="R1101" s="79"/>
      <c r="S1101" s="80"/>
      <c r="U1101" s="75"/>
      <c r="V1101" s="81"/>
      <c r="W1101" s="80"/>
    </row>
    <row r="1102" spans="1:23" x14ac:dyDescent="0.25">
      <c r="A1102" s="76"/>
      <c r="B1102" s="77"/>
      <c r="C1102" s="80"/>
      <c r="D1102" s="80"/>
      <c r="E1102" s="78"/>
      <c r="F1102" s="78"/>
      <c r="G1102" s="78"/>
      <c r="H1102" s="75"/>
      <c r="I1102" s="79"/>
      <c r="J1102" s="79"/>
      <c r="K1102" s="79"/>
      <c r="L1102" s="75"/>
      <c r="M1102" s="79"/>
      <c r="N1102" s="79"/>
      <c r="O1102" s="79"/>
      <c r="R1102" s="79"/>
      <c r="S1102" s="80"/>
      <c r="U1102" s="75"/>
      <c r="V1102" s="81"/>
      <c r="W1102" s="80"/>
    </row>
    <row r="1103" spans="1:23" x14ac:dyDescent="0.25">
      <c r="A1103" s="76"/>
      <c r="B1103" s="77"/>
      <c r="C1103" s="80"/>
      <c r="D1103" s="80"/>
      <c r="E1103" s="78"/>
      <c r="F1103" s="78"/>
      <c r="G1103" s="78"/>
      <c r="H1103" s="75"/>
      <c r="I1103" s="79"/>
      <c r="J1103" s="79"/>
      <c r="K1103" s="79"/>
      <c r="L1103" s="75"/>
      <c r="M1103" s="79"/>
      <c r="N1103" s="79"/>
      <c r="O1103" s="79"/>
      <c r="R1103" s="79"/>
      <c r="S1103" s="80"/>
      <c r="U1103" s="75"/>
      <c r="V1103" s="81"/>
      <c r="W1103" s="80"/>
    </row>
    <row r="1104" spans="1:23" x14ac:dyDescent="0.25">
      <c r="A1104" s="76"/>
      <c r="B1104" s="77"/>
      <c r="C1104" s="80"/>
      <c r="D1104" s="80"/>
      <c r="E1104" s="78"/>
      <c r="F1104" s="78"/>
      <c r="G1104" s="78"/>
      <c r="H1104" s="75"/>
      <c r="I1104" s="79"/>
      <c r="J1104" s="79"/>
      <c r="K1104" s="79"/>
      <c r="L1104" s="75"/>
      <c r="M1104" s="79"/>
      <c r="N1104" s="79"/>
      <c r="O1104" s="79"/>
      <c r="R1104" s="79"/>
      <c r="S1104" s="80"/>
      <c r="U1104" s="75"/>
      <c r="V1104" s="81"/>
      <c r="W1104" s="80"/>
    </row>
    <row r="1105" spans="1:23" x14ac:dyDescent="0.25">
      <c r="A1105" s="76"/>
      <c r="B1105" s="77"/>
      <c r="C1105" s="80"/>
      <c r="D1105" s="80"/>
      <c r="E1105" s="78"/>
      <c r="F1105" s="78"/>
      <c r="G1105" s="78"/>
      <c r="H1105" s="75"/>
      <c r="I1105" s="79"/>
      <c r="J1105" s="79"/>
      <c r="K1105" s="79"/>
      <c r="L1105" s="75"/>
      <c r="M1105" s="79"/>
      <c r="N1105" s="79"/>
      <c r="O1105" s="79"/>
      <c r="R1105" s="79"/>
      <c r="S1105" s="80"/>
      <c r="U1105" s="75"/>
      <c r="V1105" s="81"/>
      <c r="W1105" s="80"/>
    </row>
    <row r="1106" spans="1:23" x14ac:dyDescent="0.25">
      <c r="A1106" s="76"/>
      <c r="B1106" s="77"/>
      <c r="C1106" s="80"/>
      <c r="D1106" s="80"/>
      <c r="E1106" s="78"/>
      <c r="F1106" s="78"/>
      <c r="G1106" s="78"/>
      <c r="H1106" s="75"/>
      <c r="I1106" s="79"/>
      <c r="J1106" s="79"/>
      <c r="K1106" s="79"/>
      <c r="L1106" s="75"/>
      <c r="M1106" s="79"/>
      <c r="N1106" s="79"/>
      <c r="O1106" s="79"/>
      <c r="R1106" s="79"/>
      <c r="S1106" s="80"/>
      <c r="U1106" s="75"/>
      <c r="V1106" s="81"/>
      <c r="W1106" s="80"/>
    </row>
    <row r="1107" spans="1:23" x14ac:dyDescent="0.25">
      <c r="A1107" s="76"/>
      <c r="B1107" s="77"/>
      <c r="C1107" s="80"/>
      <c r="D1107" s="80"/>
      <c r="E1107" s="78"/>
      <c r="F1107" s="78"/>
      <c r="G1107" s="78"/>
      <c r="H1107" s="75"/>
      <c r="I1107" s="79"/>
      <c r="J1107" s="79"/>
      <c r="K1107" s="79"/>
      <c r="L1107" s="75"/>
      <c r="M1107" s="79"/>
      <c r="N1107" s="79"/>
      <c r="O1107" s="79"/>
      <c r="R1107" s="79"/>
      <c r="S1107" s="80"/>
      <c r="U1107" s="75"/>
      <c r="V1107" s="81"/>
      <c r="W1107" s="80"/>
    </row>
    <row r="1108" spans="1:23" x14ac:dyDescent="0.25">
      <c r="A1108" s="76"/>
      <c r="B1108" s="77"/>
      <c r="C1108" s="80"/>
      <c r="D1108" s="80"/>
      <c r="E1108" s="78"/>
      <c r="F1108" s="78"/>
      <c r="G1108" s="78"/>
      <c r="H1108" s="75"/>
      <c r="I1108" s="79"/>
      <c r="J1108" s="79"/>
      <c r="K1108" s="79"/>
      <c r="L1108" s="75"/>
      <c r="M1108" s="79"/>
      <c r="N1108" s="79"/>
      <c r="O1108" s="79"/>
      <c r="R1108" s="79"/>
      <c r="S1108" s="80"/>
      <c r="U1108" s="75"/>
      <c r="V1108" s="81"/>
      <c r="W1108" s="80"/>
    </row>
    <row r="1109" spans="1:23" x14ac:dyDescent="0.25">
      <c r="A1109" s="76"/>
      <c r="B1109" s="77"/>
      <c r="C1109" s="80"/>
      <c r="D1109" s="80"/>
      <c r="E1109" s="78"/>
      <c r="F1109" s="78"/>
      <c r="G1109" s="78"/>
      <c r="H1109" s="75"/>
      <c r="I1109" s="79"/>
      <c r="J1109" s="79"/>
      <c r="K1109" s="79"/>
      <c r="L1109" s="75"/>
      <c r="M1109" s="79"/>
      <c r="N1109" s="79"/>
      <c r="O1109" s="79"/>
      <c r="R1109" s="79"/>
      <c r="S1109" s="80"/>
      <c r="U1109" s="75"/>
      <c r="V1109" s="81"/>
      <c r="W1109" s="80"/>
    </row>
    <row r="1110" spans="1:23" x14ac:dyDescent="0.25">
      <c r="A1110" s="76"/>
      <c r="B1110" s="77"/>
      <c r="C1110" s="80"/>
      <c r="D1110" s="80"/>
      <c r="E1110" s="78"/>
      <c r="F1110" s="78"/>
      <c r="G1110" s="78"/>
      <c r="H1110" s="75"/>
      <c r="I1110" s="79"/>
      <c r="J1110" s="79"/>
      <c r="K1110" s="79"/>
      <c r="L1110" s="75"/>
      <c r="M1110" s="79"/>
      <c r="N1110" s="79"/>
      <c r="O1110" s="79"/>
      <c r="R1110" s="79"/>
      <c r="S1110" s="80"/>
      <c r="U1110" s="75"/>
      <c r="V1110" s="81"/>
      <c r="W1110" s="80"/>
    </row>
    <row r="1111" spans="1:23" x14ac:dyDescent="0.25">
      <c r="A1111" s="76"/>
      <c r="B1111" s="77"/>
      <c r="C1111" s="80"/>
      <c r="D1111" s="80"/>
      <c r="E1111" s="78"/>
      <c r="F1111" s="78"/>
      <c r="G1111" s="78"/>
      <c r="H1111" s="75"/>
      <c r="I1111" s="79"/>
      <c r="J1111" s="79"/>
      <c r="K1111" s="79"/>
      <c r="L1111" s="75"/>
      <c r="M1111" s="79"/>
      <c r="N1111" s="79"/>
      <c r="O1111" s="79"/>
      <c r="R1111" s="79"/>
      <c r="S1111" s="80"/>
      <c r="U1111" s="75"/>
      <c r="V1111" s="81"/>
      <c r="W1111" s="80"/>
    </row>
    <row r="1112" spans="1:23" x14ac:dyDescent="0.25">
      <c r="A1112" s="76"/>
      <c r="B1112" s="77"/>
      <c r="C1112" s="80"/>
      <c r="D1112" s="80"/>
      <c r="E1112" s="78"/>
      <c r="F1112" s="78"/>
      <c r="G1112" s="78"/>
      <c r="H1112" s="75"/>
      <c r="I1112" s="79"/>
      <c r="J1112" s="79"/>
      <c r="K1112" s="79"/>
      <c r="L1112" s="75"/>
      <c r="M1112" s="79"/>
      <c r="N1112" s="79"/>
      <c r="O1112" s="79"/>
      <c r="R1112" s="79"/>
      <c r="S1112" s="80"/>
      <c r="U1112" s="75"/>
      <c r="V1112" s="81"/>
      <c r="W1112" s="80"/>
    </row>
    <row r="1113" spans="1:23" x14ac:dyDescent="0.25">
      <c r="A1113" s="76"/>
      <c r="B1113" s="77"/>
      <c r="C1113" s="80"/>
      <c r="D1113" s="80"/>
      <c r="E1113" s="78"/>
      <c r="F1113" s="78"/>
      <c r="G1113" s="78"/>
      <c r="H1113" s="75"/>
      <c r="I1113" s="79"/>
      <c r="J1113" s="79"/>
      <c r="K1113" s="79"/>
      <c r="L1113" s="75"/>
      <c r="M1113" s="79"/>
      <c r="N1113" s="79"/>
      <c r="O1113" s="79"/>
      <c r="R1113" s="79"/>
      <c r="S1113" s="80"/>
      <c r="U1113" s="75"/>
      <c r="V1113" s="81"/>
      <c r="W1113" s="80"/>
    </row>
    <row r="1114" spans="1:23" x14ac:dyDescent="0.25">
      <c r="A1114" s="76"/>
      <c r="B1114" s="77"/>
      <c r="C1114" s="80"/>
      <c r="D1114" s="80"/>
      <c r="E1114" s="78"/>
      <c r="F1114" s="78"/>
      <c r="G1114" s="78"/>
      <c r="H1114" s="75"/>
      <c r="I1114" s="79"/>
      <c r="J1114" s="79"/>
      <c r="K1114" s="79"/>
      <c r="L1114" s="75"/>
      <c r="M1114" s="79"/>
      <c r="N1114" s="79"/>
      <c r="O1114" s="79"/>
      <c r="R1114" s="79"/>
      <c r="S1114" s="80"/>
      <c r="U1114" s="75"/>
      <c r="V1114" s="81"/>
      <c r="W1114" s="80"/>
    </row>
    <row r="1115" spans="1:23" x14ac:dyDescent="0.25">
      <c r="A1115" s="76"/>
      <c r="B1115" s="77"/>
      <c r="C1115" s="80"/>
      <c r="D1115" s="80"/>
      <c r="E1115" s="78"/>
      <c r="F1115" s="78"/>
      <c r="G1115" s="78"/>
      <c r="H1115" s="75"/>
      <c r="I1115" s="79"/>
      <c r="J1115" s="79"/>
      <c r="K1115" s="79"/>
      <c r="L1115" s="75"/>
      <c r="M1115" s="79"/>
      <c r="N1115" s="79"/>
      <c r="O1115" s="79"/>
      <c r="R1115" s="79"/>
      <c r="S1115" s="80"/>
      <c r="U1115" s="75"/>
      <c r="V1115" s="81"/>
      <c r="W1115" s="80"/>
    </row>
    <row r="1116" spans="1:23" x14ac:dyDescent="0.25">
      <c r="A1116" s="76"/>
      <c r="B1116" s="77"/>
      <c r="C1116" s="80"/>
      <c r="D1116" s="80"/>
      <c r="E1116" s="78"/>
      <c r="F1116" s="78"/>
      <c r="G1116" s="78"/>
      <c r="H1116" s="75"/>
      <c r="I1116" s="79"/>
      <c r="J1116" s="79"/>
      <c r="K1116" s="79"/>
      <c r="L1116" s="75"/>
      <c r="M1116" s="79"/>
      <c r="N1116" s="79"/>
      <c r="O1116" s="79"/>
      <c r="R1116" s="79"/>
      <c r="S1116" s="80"/>
      <c r="U1116" s="75"/>
      <c r="V1116" s="81"/>
      <c r="W1116" s="80"/>
    </row>
    <row r="1117" spans="1:23" x14ac:dyDescent="0.25">
      <c r="A1117" s="76"/>
      <c r="B1117" s="77"/>
      <c r="C1117" s="80"/>
      <c r="D1117" s="80"/>
      <c r="E1117" s="78"/>
      <c r="F1117" s="78"/>
      <c r="G1117" s="78"/>
      <c r="H1117" s="75"/>
      <c r="I1117" s="79"/>
      <c r="J1117" s="79"/>
      <c r="K1117" s="79"/>
      <c r="L1117" s="75"/>
      <c r="M1117" s="79"/>
      <c r="N1117" s="79"/>
      <c r="O1117" s="79"/>
      <c r="R1117" s="79"/>
      <c r="S1117" s="80"/>
      <c r="U1117" s="75"/>
      <c r="V1117" s="81"/>
      <c r="W1117" s="80"/>
    </row>
    <row r="1118" spans="1:23" x14ac:dyDescent="0.25">
      <c r="A1118" s="76"/>
      <c r="B1118" s="77"/>
      <c r="C1118" s="80"/>
      <c r="D1118" s="80"/>
      <c r="E1118" s="78"/>
      <c r="F1118" s="78"/>
      <c r="G1118" s="78"/>
      <c r="H1118" s="75"/>
      <c r="I1118" s="79"/>
      <c r="J1118" s="79"/>
      <c r="K1118" s="79"/>
      <c r="L1118" s="75"/>
      <c r="M1118" s="79"/>
      <c r="N1118" s="79"/>
      <c r="O1118" s="79"/>
      <c r="R1118" s="79"/>
      <c r="S1118" s="80"/>
      <c r="U1118" s="75"/>
      <c r="V1118" s="81"/>
      <c r="W1118" s="80"/>
    </row>
    <row r="1119" spans="1:23" x14ac:dyDescent="0.25">
      <c r="A1119" s="76"/>
      <c r="B1119" s="77"/>
      <c r="C1119" s="80"/>
      <c r="D1119" s="80"/>
      <c r="E1119" s="78"/>
      <c r="F1119" s="78"/>
      <c r="G1119" s="78"/>
      <c r="H1119" s="75"/>
      <c r="I1119" s="79"/>
      <c r="J1119" s="79"/>
      <c r="K1119" s="79"/>
      <c r="L1119" s="75"/>
      <c r="M1119" s="79"/>
      <c r="N1119" s="79"/>
      <c r="O1119" s="79"/>
      <c r="R1119" s="79"/>
      <c r="S1119" s="80"/>
      <c r="U1119" s="75"/>
      <c r="V1119" s="81"/>
      <c r="W1119" s="80"/>
    </row>
    <row r="1120" spans="1:23" x14ac:dyDescent="0.25">
      <c r="A1120" s="76"/>
      <c r="B1120" s="77"/>
      <c r="C1120" s="80"/>
      <c r="D1120" s="80"/>
      <c r="E1120" s="78"/>
      <c r="F1120" s="78"/>
      <c r="G1120" s="78"/>
      <c r="H1120" s="75"/>
      <c r="I1120" s="79"/>
      <c r="J1120" s="79"/>
      <c r="K1120" s="79"/>
      <c r="L1120" s="75"/>
      <c r="M1120" s="79"/>
      <c r="N1120" s="79"/>
      <c r="O1120" s="79"/>
      <c r="R1120" s="79"/>
      <c r="S1120" s="80"/>
      <c r="U1120" s="75"/>
      <c r="V1120" s="81"/>
      <c r="W1120" s="80"/>
    </row>
    <row r="1121" spans="1:23" x14ac:dyDescent="0.25">
      <c r="A1121" s="76"/>
      <c r="B1121" s="77"/>
      <c r="C1121" s="80"/>
      <c r="D1121" s="80"/>
      <c r="E1121" s="78"/>
      <c r="F1121" s="78"/>
      <c r="G1121" s="78"/>
      <c r="H1121" s="75"/>
      <c r="I1121" s="79"/>
      <c r="J1121" s="79"/>
      <c r="K1121" s="79"/>
      <c r="L1121" s="75"/>
      <c r="M1121" s="79"/>
      <c r="N1121" s="79"/>
      <c r="O1121" s="79"/>
      <c r="R1121" s="79"/>
      <c r="S1121" s="80"/>
      <c r="U1121" s="75"/>
      <c r="V1121" s="81"/>
      <c r="W1121" s="80"/>
    </row>
    <row r="1122" spans="1:23" x14ac:dyDescent="0.25">
      <c r="A1122" s="76"/>
      <c r="B1122" s="77"/>
      <c r="C1122" s="80"/>
      <c r="D1122" s="80"/>
      <c r="E1122" s="78"/>
      <c r="F1122" s="78"/>
      <c r="G1122" s="78"/>
      <c r="H1122" s="75"/>
      <c r="I1122" s="79"/>
      <c r="J1122" s="79"/>
      <c r="K1122" s="79"/>
      <c r="L1122" s="75"/>
      <c r="M1122" s="79"/>
      <c r="N1122" s="79"/>
      <c r="O1122" s="79"/>
      <c r="R1122" s="79"/>
      <c r="S1122" s="80"/>
      <c r="U1122" s="75"/>
      <c r="V1122" s="81"/>
      <c r="W1122" s="80"/>
    </row>
    <row r="1123" spans="1:23" x14ac:dyDescent="0.25">
      <c r="A1123" s="76"/>
      <c r="B1123" s="77"/>
      <c r="C1123" s="80"/>
      <c r="D1123" s="80"/>
      <c r="E1123" s="78"/>
      <c r="F1123" s="78"/>
      <c r="G1123" s="78"/>
      <c r="H1123" s="75"/>
      <c r="I1123" s="79"/>
      <c r="J1123" s="79"/>
      <c r="K1123" s="79"/>
      <c r="L1123" s="75"/>
      <c r="M1123" s="79"/>
      <c r="N1123" s="79"/>
      <c r="O1123" s="79"/>
      <c r="R1123" s="79"/>
      <c r="S1123" s="80"/>
      <c r="U1123" s="75"/>
      <c r="V1123" s="81"/>
      <c r="W1123" s="80"/>
    </row>
    <row r="1124" spans="1:23" x14ac:dyDescent="0.25">
      <c r="A1124" s="76"/>
      <c r="B1124" s="77"/>
      <c r="C1124" s="80"/>
      <c r="D1124" s="80"/>
      <c r="E1124" s="78"/>
      <c r="F1124" s="78"/>
      <c r="G1124" s="78"/>
      <c r="H1124" s="75"/>
      <c r="I1124" s="79"/>
      <c r="J1124" s="79"/>
      <c r="K1124" s="79"/>
      <c r="L1124" s="75"/>
      <c r="M1124" s="79"/>
      <c r="N1124" s="79"/>
      <c r="O1124" s="79"/>
      <c r="R1124" s="79"/>
      <c r="S1124" s="80"/>
      <c r="U1124" s="75"/>
      <c r="V1124" s="81"/>
      <c r="W1124" s="80"/>
    </row>
    <row r="1125" spans="1:23" x14ac:dyDescent="0.25">
      <c r="A1125" s="76"/>
      <c r="B1125" s="77"/>
      <c r="C1125" s="80"/>
      <c r="D1125" s="80"/>
      <c r="E1125" s="78"/>
      <c r="F1125" s="78"/>
      <c r="G1125" s="78"/>
      <c r="H1125" s="75"/>
      <c r="I1125" s="79"/>
      <c r="J1125" s="79"/>
      <c r="K1125" s="79"/>
      <c r="L1125" s="75"/>
      <c r="M1125" s="79"/>
      <c r="N1125" s="79"/>
      <c r="O1125" s="79"/>
      <c r="R1125" s="79"/>
      <c r="S1125" s="80"/>
      <c r="U1125" s="75"/>
      <c r="V1125" s="81"/>
      <c r="W1125" s="80"/>
    </row>
    <row r="1126" spans="1:23" x14ac:dyDescent="0.25">
      <c r="A1126" s="76"/>
      <c r="B1126" s="77"/>
      <c r="C1126" s="80"/>
      <c r="D1126" s="80"/>
      <c r="E1126" s="78"/>
      <c r="F1126" s="78"/>
      <c r="G1126" s="78"/>
      <c r="H1126" s="75"/>
      <c r="I1126" s="79"/>
      <c r="J1126" s="79"/>
      <c r="K1126" s="79"/>
      <c r="L1126" s="75"/>
      <c r="M1126" s="79"/>
      <c r="N1126" s="79"/>
      <c r="O1126" s="79"/>
      <c r="R1126" s="79"/>
      <c r="S1126" s="80"/>
      <c r="U1126" s="75"/>
      <c r="V1126" s="81"/>
      <c r="W1126" s="80"/>
    </row>
    <row r="1127" spans="1:23" x14ac:dyDescent="0.25">
      <c r="A1127" s="76"/>
      <c r="B1127" s="77"/>
      <c r="C1127" s="80"/>
      <c r="D1127" s="80"/>
      <c r="E1127" s="78"/>
      <c r="F1127" s="78"/>
      <c r="G1127" s="78"/>
      <c r="H1127" s="75"/>
      <c r="I1127" s="79"/>
      <c r="J1127" s="79"/>
      <c r="K1127" s="79"/>
      <c r="L1127" s="75"/>
      <c r="M1127" s="79"/>
      <c r="N1127" s="79"/>
      <c r="O1127" s="79"/>
      <c r="R1127" s="79"/>
      <c r="S1127" s="80"/>
      <c r="U1127" s="75"/>
      <c r="V1127" s="81"/>
      <c r="W1127" s="80"/>
    </row>
    <row r="1128" spans="1:23" x14ac:dyDescent="0.25">
      <c r="A1128" s="76"/>
      <c r="B1128" s="77"/>
      <c r="C1128" s="80"/>
      <c r="D1128" s="80"/>
      <c r="E1128" s="78"/>
      <c r="F1128" s="78"/>
      <c r="G1128" s="78"/>
      <c r="H1128" s="75"/>
      <c r="I1128" s="79"/>
      <c r="J1128" s="79"/>
      <c r="K1128" s="79"/>
      <c r="L1128" s="75"/>
      <c r="M1128" s="79"/>
      <c r="N1128" s="79"/>
      <c r="O1128" s="79"/>
      <c r="R1128" s="79"/>
      <c r="S1128" s="80"/>
      <c r="U1128" s="75"/>
      <c r="V1128" s="81"/>
      <c r="W1128" s="80"/>
    </row>
    <row r="1129" spans="1:23" x14ac:dyDescent="0.25">
      <c r="A1129" s="76"/>
      <c r="B1129" s="77"/>
      <c r="C1129" s="80"/>
      <c r="D1129" s="80"/>
      <c r="E1129" s="78"/>
      <c r="F1129" s="78"/>
      <c r="G1129" s="78"/>
      <c r="H1129" s="75"/>
      <c r="I1129" s="79"/>
      <c r="J1129" s="79"/>
      <c r="K1129" s="79"/>
      <c r="L1129" s="75"/>
      <c r="M1129" s="79"/>
      <c r="N1129" s="79"/>
      <c r="O1129" s="79"/>
      <c r="R1129" s="79"/>
      <c r="S1129" s="80"/>
      <c r="U1129" s="75"/>
      <c r="V1129" s="81"/>
      <c r="W1129" s="80"/>
    </row>
    <row r="1130" spans="1:23" x14ac:dyDescent="0.25">
      <c r="A1130" s="76"/>
      <c r="B1130" s="77"/>
      <c r="C1130" s="80"/>
      <c r="D1130" s="80"/>
      <c r="E1130" s="78"/>
      <c r="F1130" s="78"/>
      <c r="G1130" s="78"/>
      <c r="H1130" s="75"/>
      <c r="I1130" s="79"/>
      <c r="J1130" s="79"/>
      <c r="K1130" s="79"/>
      <c r="L1130" s="75"/>
      <c r="M1130" s="79"/>
      <c r="N1130" s="79"/>
      <c r="O1130" s="79"/>
      <c r="R1130" s="79"/>
      <c r="S1130" s="80"/>
      <c r="U1130" s="75"/>
      <c r="V1130" s="81"/>
      <c r="W1130" s="80"/>
    </row>
    <row r="1131" spans="1:23" x14ac:dyDescent="0.25">
      <c r="A1131" s="76"/>
      <c r="B1131" s="77"/>
      <c r="C1131" s="80"/>
      <c r="D1131" s="80"/>
      <c r="E1131" s="78"/>
      <c r="F1131" s="78"/>
      <c r="G1131" s="78"/>
      <c r="H1131" s="75"/>
      <c r="I1131" s="79"/>
      <c r="J1131" s="79"/>
      <c r="K1131" s="79"/>
      <c r="L1131" s="75"/>
      <c r="M1131" s="79"/>
      <c r="N1131" s="79"/>
      <c r="O1131" s="79"/>
      <c r="R1131" s="79"/>
      <c r="S1131" s="80"/>
      <c r="U1131" s="75"/>
      <c r="V1131" s="81"/>
      <c r="W1131" s="80"/>
    </row>
    <row r="1132" spans="1:23" x14ac:dyDescent="0.25">
      <c r="A1132" s="76"/>
      <c r="B1132" s="77"/>
      <c r="C1132" s="80"/>
      <c r="D1132" s="80"/>
      <c r="E1132" s="78"/>
      <c r="F1132" s="78"/>
      <c r="G1132" s="78"/>
      <c r="H1132" s="75"/>
      <c r="I1132" s="79"/>
      <c r="J1132" s="79"/>
      <c r="K1132" s="79"/>
      <c r="L1132" s="75"/>
      <c r="M1132" s="79"/>
      <c r="N1132" s="79"/>
      <c r="O1132" s="79"/>
      <c r="R1132" s="79"/>
      <c r="S1132" s="80"/>
      <c r="U1132" s="75"/>
      <c r="V1132" s="81"/>
      <c r="W1132" s="80"/>
    </row>
    <row r="1133" spans="1:23" x14ac:dyDescent="0.25">
      <c r="A1133" s="76"/>
      <c r="B1133" s="77"/>
      <c r="C1133" s="80"/>
      <c r="D1133" s="80"/>
      <c r="E1133" s="78"/>
      <c r="F1133" s="78"/>
      <c r="G1133" s="78"/>
      <c r="H1133" s="75"/>
      <c r="I1133" s="79"/>
      <c r="J1133" s="79"/>
      <c r="K1133" s="79"/>
      <c r="L1133" s="75"/>
      <c r="M1133" s="79"/>
      <c r="N1133" s="79"/>
      <c r="O1133" s="79"/>
      <c r="R1133" s="79"/>
      <c r="S1133" s="80"/>
      <c r="U1133" s="75"/>
      <c r="V1133" s="81"/>
      <c r="W1133" s="80"/>
    </row>
    <row r="1134" spans="1:23" x14ac:dyDescent="0.25">
      <c r="A1134" s="76"/>
      <c r="B1134" s="77"/>
      <c r="C1134" s="80"/>
      <c r="D1134" s="80"/>
      <c r="E1134" s="78"/>
      <c r="F1134" s="78"/>
      <c r="G1134" s="78"/>
      <c r="H1134" s="75"/>
      <c r="I1134" s="79"/>
      <c r="J1134" s="79"/>
      <c r="K1134" s="79"/>
      <c r="L1134" s="75"/>
      <c r="M1134" s="79"/>
      <c r="N1134" s="79"/>
      <c r="O1134" s="79"/>
      <c r="R1134" s="79"/>
      <c r="S1134" s="80"/>
      <c r="U1134" s="75"/>
      <c r="V1134" s="81"/>
      <c r="W1134" s="80"/>
    </row>
    <row r="1135" spans="1:23" x14ac:dyDescent="0.25">
      <c r="A1135" s="76"/>
      <c r="B1135" s="77"/>
      <c r="C1135" s="80"/>
      <c r="D1135" s="80"/>
      <c r="E1135" s="78"/>
      <c r="F1135" s="78"/>
      <c r="G1135" s="78"/>
      <c r="H1135" s="75"/>
      <c r="I1135" s="79"/>
      <c r="J1135" s="79"/>
      <c r="K1135" s="79"/>
      <c r="L1135" s="75"/>
      <c r="M1135" s="79"/>
      <c r="N1135" s="79"/>
      <c r="O1135" s="79"/>
      <c r="R1135" s="79"/>
      <c r="S1135" s="80"/>
      <c r="U1135" s="75"/>
      <c r="V1135" s="81"/>
      <c r="W1135" s="80"/>
    </row>
    <row r="1136" spans="1:23" x14ac:dyDescent="0.25">
      <c r="A1136" s="76"/>
      <c r="B1136" s="77"/>
      <c r="C1136" s="80"/>
      <c r="D1136" s="80"/>
      <c r="E1136" s="78"/>
      <c r="F1136" s="78"/>
      <c r="G1136" s="78"/>
      <c r="H1136" s="75"/>
      <c r="I1136" s="79"/>
      <c r="J1136" s="79"/>
      <c r="K1136" s="79"/>
      <c r="L1136" s="75"/>
      <c r="M1136" s="79"/>
      <c r="N1136" s="79"/>
      <c r="O1136" s="79"/>
      <c r="R1136" s="79"/>
      <c r="S1136" s="80"/>
      <c r="U1136" s="75"/>
      <c r="V1136" s="81"/>
      <c r="W1136" s="80"/>
    </row>
    <row r="1137" spans="1:23" x14ac:dyDescent="0.25">
      <c r="A1137" s="76"/>
      <c r="B1137" s="77"/>
      <c r="C1137" s="80"/>
      <c r="D1137" s="80"/>
      <c r="E1137" s="78"/>
      <c r="F1137" s="78"/>
      <c r="G1137" s="78"/>
      <c r="H1137" s="75"/>
      <c r="I1137" s="79"/>
      <c r="J1137" s="79"/>
      <c r="K1137" s="79"/>
      <c r="L1137" s="75"/>
      <c r="M1137" s="79"/>
      <c r="N1137" s="79"/>
      <c r="O1137" s="79"/>
      <c r="R1137" s="79"/>
      <c r="S1137" s="80"/>
      <c r="U1137" s="75"/>
      <c r="V1137" s="81"/>
      <c r="W1137" s="80"/>
    </row>
    <row r="1138" spans="1:23" x14ac:dyDescent="0.25">
      <c r="A1138" s="76"/>
      <c r="B1138" s="77"/>
      <c r="C1138" s="80"/>
      <c r="D1138" s="80"/>
      <c r="E1138" s="78"/>
      <c r="F1138" s="78"/>
      <c r="G1138" s="78"/>
      <c r="H1138" s="75"/>
      <c r="I1138" s="79"/>
      <c r="J1138" s="79"/>
      <c r="K1138" s="79"/>
      <c r="L1138" s="75"/>
      <c r="M1138" s="79"/>
      <c r="N1138" s="79"/>
      <c r="O1138" s="79"/>
      <c r="R1138" s="79"/>
      <c r="S1138" s="80"/>
      <c r="U1138" s="75"/>
      <c r="V1138" s="81"/>
      <c r="W1138" s="80"/>
    </row>
    <row r="1139" spans="1:23" x14ac:dyDescent="0.25">
      <c r="A1139" s="76"/>
      <c r="B1139" s="77"/>
      <c r="C1139" s="80"/>
      <c r="D1139" s="80"/>
      <c r="E1139" s="78"/>
      <c r="F1139" s="78"/>
      <c r="G1139" s="78"/>
      <c r="H1139" s="75"/>
      <c r="I1139" s="79"/>
      <c r="J1139" s="79"/>
      <c r="K1139" s="79"/>
      <c r="L1139" s="75"/>
      <c r="M1139" s="79"/>
      <c r="N1139" s="79"/>
      <c r="O1139" s="79"/>
      <c r="R1139" s="79"/>
      <c r="S1139" s="80"/>
      <c r="U1139" s="75"/>
      <c r="V1139" s="81"/>
      <c r="W1139" s="80"/>
    </row>
    <row r="1140" spans="1:23" x14ac:dyDescent="0.25">
      <c r="A1140" s="76"/>
      <c r="B1140" s="77"/>
      <c r="C1140" s="80"/>
      <c r="D1140" s="80"/>
      <c r="E1140" s="78"/>
      <c r="F1140" s="78"/>
      <c r="G1140" s="78"/>
      <c r="H1140" s="75"/>
      <c r="I1140" s="79"/>
      <c r="J1140" s="79"/>
      <c r="K1140" s="79"/>
      <c r="L1140" s="75"/>
      <c r="M1140" s="79"/>
      <c r="N1140" s="79"/>
      <c r="O1140" s="79"/>
      <c r="R1140" s="79"/>
      <c r="S1140" s="80"/>
      <c r="U1140" s="75"/>
      <c r="V1140" s="81"/>
      <c r="W1140" s="80"/>
    </row>
    <row r="1141" spans="1:23" x14ac:dyDescent="0.25">
      <c r="A1141" s="76"/>
      <c r="B1141" s="77"/>
      <c r="C1141" s="80"/>
      <c r="D1141" s="80"/>
      <c r="E1141" s="78"/>
      <c r="F1141" s="78"/>
      <c r="G1141" s="78"/>
      <c r="H1141" s="75"/>
      <c r="I1141" s="79"/>
      <c r="J1141" s="79"/>
      <c r="K1141" s="79"/>
      <c r="L1141" s="75"/>
      <c r="M1141" s="79"/>
      <c r="N1141" s="79"/>
      <c r="O1141" s="79"/>
      <c r="R1141" s="79"/>
      <c r="S1141" s="80"/>
      <c r="U1141" s="75"/>
      <c r="V1141" s="81"/>
      <c r="W1141" s="80"/>
    </row>
    <row r="1142" spans="1:23" x14ac:dyDescent="0.25">
      <c r="A1142" s="76"/>
      <c r="B1142" s="77"/>
      <c r="C1142" s="80"/>
      <c r="D1142" s="80"/>
      <c r="E1142" s="78"/>
      <c r="F1142" s="78"/>
      <c r="G1142" s="78"/>
      <c r="H1142" s="75"/>
      <c r="I1142" s="79"/>
      <c r="J1142" s="79"/>
      <c r="K1142" s="79"/>
      <c r="L1142" s="75"/>
      <c r="M1142" s="79"/>
      <c r="N1142" s="79"/>
      <c r="O1142" s="79"/>
      <c r="R1142" s="79"/>
      <c r="S1142" s="80"/>
      <c r="U1142" s="75"/>
      <c r="V1142" s="81"/>
      <c r="W1142" s="80"/>
    </row>
    <row r="1143" spans="1:23" x14ac:dyDescent="0.25">
      <c r="A1143" s="76"/>
      <c r="B1143" s="77"/>
      <c r="C1143" s="80"/>
      <c r="D1143" s="80"/>
      <c r="E1143" s="78"/>
      <c r="F1143" s="78"/>
      <c r="G1143" s="78"/>
      <c r="H1143" s="75"/>
      <c r="I1143" s="79"/>
      <c r="J1143" s="79"/>
      <c r="K1143" s="79"/>
      <c r="L1143" s="75"/>
      <c r="M1143" s="79"/>
      <c r="N1143" s="79"/>
      <c r="O1143" s="79"/>
      <c r="R1143" s="79"/>
      <c r="S1143" s="80"/>
      <c r="U1143" s="75"/>
      <c r="V1143" s="81"/>
      <c r="W1143" s="80"/>
    </row>
    <row r="1144" spans="1:23" x14ac:dyDescent="0.25">
      <c r="A1144" s="76"/>
      <c r="B1144" s="77"/>
      <c r="C1144" s="80"/>
      <c r="D1144" s="80"/>
      <c r="E1144" s="78"/>
      <c r="F1144" s="78"/>
      <c r="G1144" s="78"/>
      <c r="H1144" s="75"/>
      <c r="I1144" s="79"/>
      <c r="J1144" s="79"/>
      <c r="K1144" s="79"/>
      <c r="L1144" s="75"/>
      <c r="M1144" s="79"/>
      <c r="N1144" s="79"/>
      <c r="O1144" s="79"/>
      <c r="R1144" s="79"/>
      <c r="S1144" s="80"/>
      <c r="U1144" s="75"/>
      <c r="V1144" s="81"/>
      <c r="W1144" s="80"/>
    </row>
    <row r="1145" spans="1:23" x14ac:dyDescent="0.25">
      <c r="A1145" s="76"/>
      <c r="B1145" s="77"/>
      <c r="C1145" s="80"/>
      <c r="D1145" s="80"/>
      <c r="E1145" s="78"/>
      <c r="F1145" s="78"/>
      <c r="G1145" s="78"/>
      <c r="H1145" s="75"/>
      <c r="I1145" s="79"/>
      <c r="J1145" s="79"/>
      <c r="K1145" s="79"/>
      <c r="L1145" s="75"/>
      <c r="M1145" s="79"/>
      <c r="N1145" s="79"/>
      <c r="O1145" s="79"/>
      <c r="R1145" s="79"/>
      <c r="S1145" s="80"/>
      <c r="U1145" s="75"/>
      <c r="V1145" s="81"/>
      <c r="W1145" s="80"/>
    </row>
    <row r="1146" spans="1:23" x14ac:dyDescent="0.25">
      <c r="A1146" s="76"/>
      <c r="B1146" s="77"/>
      <c r="C1146" s="80"/>
      <c r="D1146" s="80"/>
      <c r="E1146" s="78"/>
      <c r="F1146" s="78"/>
      <c r="G1146" s="78"/>
      <c r="H1146" s="75"/>
      <c r="I1146" s="79"/>
      <c r="J1146" s="79"/>
      <c r="K1146" s="79"/>
      <c r="L1146" s="75"/>
      <c r="M1146" s="79"/>
      <c r="N1146" s="79"/>
      <c r="O1146" s="79"/>
      <c r="R1146" s="79"/>
      <c r="S1146" s="80"/>
      <c r="U1146" s="75"/>
      <c r="V1146" s="81"/>
      <c r="W1146" s="80"/>
    </row>
    <row r="1147" spans="1:23" x14ac:dyDescent="0.25">
      <c r="A1147" s="76"/>
      <c r="B1147" s="77"/>
      <c r="C1147" s="80"/>
      <c r="D1147" s="80"/>
      <c r="E1147" s="78"/>
      <c r="F1147" s="78"/>
      <c r="G1147" s="78"/>
      <c r="H1147" s="75"/>
      <c r="I1147" s="79"/>
      <c r="J1147" s="79"/>
      <c r="K1147" s="79"/>
      <c r="L1147" s="75"/>
      <c r="M1147" s="79"/>
      <c r="N1147" s="79"/>
      <c r="O1147" s="79"/>
      <c r="R1147" s="79"/>
      <c r="S1147" s="80"/>
      <c r="U1147" s="75"/>
      <c r="V1147" s="81"/>
      <c r="W1147" s="80"/>
    </row>
    <row r="1148" spans="1:23" x14ac:dyDescent="0.25">
      <c r="A1148" s="76"/>
      <c r="B1148" s="77"/>
      <c r="C1148" s="80"/>
      <c r="D1148" s="80"/>
      <c r="E1148" s="78"/>
      <c r="F1148" s="78"/>
      <c r="G1148" s="78"/>
      <c r="H1148" s="75"/>
      <c r="I1148" s="79"/>
      <c r="J1148" s="79"/>
      <c r="K1148" s="79"/>
      <c r="L1148" s="75"/>
      <c r="M1148" s="79"/>
      <c r="N1148" s="79"/>
      <c r="O1148" s="79"/>
      <c r="R1148" s="79"/>
      <c r="S1148" s="80"/>
      <c r="U1148" s="75"/>
      <c r="V1148" s="81"/>
      <c r="W1148" s="80"/>
    </row>
    <row r="1149" spans="1:23" x14ac:dyDescent="0.25">
      <c r="A1149" s="76"/>
      <c r="B1149" s="77"/>
      <c r="C1149" s="80"/>
      <c r="D1149" s="80"/>
      <c r="E1149" s="78"/>
      <c r="F1149" s="78"/>
      <c r="G1149" s="78"/>
      <c r="H1149" s="75"/>
      <c r="I1149" s="79"/>
      <c r="J1149" s="79"/>
      <c r="K1149" s="79"/>
      <c r="L1149" s="75"/>
      <c r="M1149" s="79"/>
      <c r="N1149" s="79"/>
      <c r="O1149" s="79"/>
      <c r="R1149" s="79"/>
      <c r="S1149" s="80"/>
      <c r="U1149" s="75"/>
      <c r="V1149" s="81"/>
      <c r="W1149" s="80"/>
    </row>
    <row r="1150" spans="1:23" x14ac:dyDescent="0.25">
      <c r="A1150" s="76"/>
      <c r="B1150" s="77"/>
      <c r="C1150" s="80"/>
      <c r="D1150" s="80"/>
      <c r="E1150" s="78"/>
      <c r="F1150" s="78"/>
      <c r="G1150" s="78"/>
      <c r="H1150" s="75"/>
      <c r="I1150" s="79"/>
      <c r="J1150" s="79"/>
      <c r="K1150" s="79"/>
      <c r="L1150" s="75"/>
      <c r="M1150" s="79"/>
      <c r="N1150" s="79"/>
      <c r="O1150" s="79"/>
      <c r="R1150" s="79"/>
      <c r="S1150" s="80"/>
      <c r="U1150" s="75"/>
      <c r="V1150" s="81"/>
      <c r="W1150" s="80"/>
    </row>
    <row r="1151" spans="1:23" x14ac:dyDescent="0.25">
      <c r="A1151" s="76"/>
      <c r="B1151" s="77"/>
      <c r="C1151" s="80"/>
      <c r="D1151" s="80"/>
      <c r="E1151" s="78"/>
      <c r="F1151" s="78"/>
      <c r="G1151" s="78"/>
      <c r="H1151" s="75"/>
      <c r="I1151" s="79"/>
      <c r="J1151" s="79"/>
      <c r="K1151" s="79"/>
      <c r="L1151" s="75"/>
      <c r="M1151" s="79"/>
      <c r="N1151" s="79"/>
      <c r="O1151" s="79"/>
      <c r="R1151" s="79"/>
      <c r="S1151" s="80"/>
      <c r="U1151" s="75"/>
      <c r="V1151" s="81"/>
      <c r="W1151" s="80"/>
    </row>
    <row r="1152" spans="1:23" x14ac:dyDescent="0.25">
      <c r="A1152" s="76"/>
      <c r="B1152" s="77"/>
      <c r="C1152" s="80"/>
      <c r="D1152" s="80"/>
      <c r="E1152" s="78"/>
      <c r="F1152" s="78"/>
      <c r="G1152" s="78"/>
      <c r="H1152" s="75"/>
      <c r="I1152" s="79"/>
      <c r="J1152" s="79"/>
      <c r="K1152" s="79"/>
      <c r="L1152" s="75"/>
      <c r="M1152" s="79"/>
      <c r="N1152" s="79"/>
      <c r="O1152" s="79"/>
      <c r="R1152" s="79"/>
      <c r="S1152" s="80"/>
      <c r="U1152" s="75"/>
      <c r="V1152" s="81"/>
      <c r="W1152" s="80"/>
    </row>
    <row r="1153" spans="1:23" x14ac:dyDescent="0.25">
      <c r="A1153" s="76"/>
      <c r="B1153" s="77"/>
      <c r="C1153" s="80"/>
      <c r="D1153" s="80"/>
      <c r="E1153" s="78"/>
      <c r="F1153" s="78"/>
      <c r="G1153" s="78"/>
      <c r="H1153" s="75"/>
      <c r="I1153" s="79"/>
      <c r="J1153" s="79"/>
      <c r="K1153" s="79"/>
      <c r="L1153" s="75"/>
      <c r="M1153" s="79"/>
      <c r="N1153" s="79"/>
      <c r="O1153" s="79"/>
      <c r="R1153" s="79"/>
      <c r="S1153" s="80"/>
      <c r="U1153" s="75"/>
      <c r="V1153" s="81"/>
      <c r="W1153" s="80"/>
    </row>
    <row r="1154" spans="1:23" x14ac:dyDescent="0.25">
      <c r="A1154" s="76"/>
      <c r="B1154" s="77"/>
      <c r="C1154" s="80"/>
      <c r="D1154" s="80"/>
      <c r="E1154" s="78"/>
      <c r="F1154" s="78"/>
      <c r="G1154" s="78"/>
      <c r="H1154" s="75"/>
      <c r="I1154" s="79"/>
      <c r="J1154" s="79"/>
      <c r="K1154" s="79"/>
      <c r="L1154" s="75"/>
      <c r="M1154" s="79"/>
      <c r="N1154" s="79"/>
      <c r="O1154" s="79"/>
      <c r="R1154" s="79"/>
      <c r="S1154" s="80"/>
      <c r="U1154" s="75"/>
      <c r="V1154" s="81"/>
      <c r="W1154" s="80"/>
    </row>
    <row r="1155" spans="1:23" x14ac:dyDescent="0.25">
      <c r="A1155" s="76"/>
      <c r="B1155" s="77"/>
      <c r="C1155" s="80"/>
      <c r="D1155" s="80"/>
      <c r="E1155" s="78"/>
      <c r="F1155" s="78"/>
      <c r="G1155" s="78"/>
      <c r="H1155" s="75"/>
      <c r="I1155" s="79"/>
      <c r="J1155" s="79"/>
      <c r="K1155" s="79"/>
      <c r="L1155" s="75"/>
      <c r="M1155" s="79"/>
      <c r="N1155" s="79"/>
      <c r="O1155" s="79"/>
      <c r="R1155" s="79"/>
      <c r="S1155" s="80"/>
      <c r="U1155" s="75"/>
      <c r="V1155" s="81"/>
      <c r="W1155" s="80"/>
    </row>
    <row r="1156" spans="1:23" x14ac:dyDescent="0.25">
      <c r="A1156" s="76"/>
      <c r="B1156" s="77"/>
      <c r="C1156" s="80"/>
      <c r="D1156" s="80"/>
      <c r="E1156" s="78"/>
      <c r="F1156" s="78"/>
      <c r="G1156" s="78"/>
      <c r="H1156" s="75"/>
      <c r="I1156" s="79"/>
      <c r="J1156" s="79"/>
      <c r="K1156" s="79"/>
      <c r="L1156" s="75"/>
      <c r="M1156" s="79"/>
      <c r="N1156" s="79"/>
      <c r="O1156" s="79"/>
      <c r="R1156" s="79"/>
      <c r="S1156" s="80"/>
      <c r="U1156" s="75"/>
      <c r="V1156" s="81"/>
      <c r="W1156" s="80"/>
    </row>
    <row r="1157" spans="1:23" x14ac:dyDescent="0.25">
      <c r="A1157" s="76"/>
      <c r="B1157" s="77"/>
      <c r="C1157" s="80"/>
      <c r="D1157" s="80"/>
      <c r="E1157" s="78"/>
      <c r="F1157" s="78"/>
      <c r="G1157" s="78"/>
      <c r="H1157" s="75"/>
      <c r="I1157" s="79"/>
      <c r="J1157" s="79"/>
      <c r="K1157" s="79"/>
      <c r="L1157" s="75"/>
      <c r="M1157" s="79"/>
      <c r="N1157" s="79"/>
      <c r="O1157" s="79"/>
      <c r="R1157" s="79"/>
      <c r="S1157" s="80"/>
      <c r="U1157" s="75"/>
      <c r="V1157" s="81"/>
      <c r="W1157" s="80"/>
    </row>
    <row r="1158" spans="1:23" x14ac:dyDescent="0.25">
      <c r="A1158" s="76"/>
      <c r="B1158" s="77"/>
      <c r="C1158" s="80"/>
      <c r="D1158" s="80"/>
      <c r="E1158" s="78"/>
      <c r="F1158" s="78"/>
      <c r="G1158" s="78"/>
      <c r="H1158" s="75"/>
      <c r="I1158" s="79"/>
      <c r="J1158" s="79"/>
      <c r="K1158" s="79"/>
      <c r="L1158" s="75"/>
      <c r="M1158" s="79"/>
      <c r="N1158" s="79"/>
      <c r="O1158" s="79"/>
      <c r="R1158" s="79"/>
      <c r="S1158" s="80"/>
      <c r="U1158" s="75"/>
      <c r="V1158" s="81"/>
      <c r="W1158" s="80"/>
    </row>
    <row r="1159" spans="1:23" x14ac:dyDescent="0.25">
      <c r="A1159" s="76"/>
      <c r="B1159" s="77"/>
      <c r="C1159" s="80"/>
      <c r="D1159" s="80"/>
      <c r="E1159" s="78"/>
      <c r="F1159" s="78"/>
      <c r="G1159" s="78"/>
      <c r="H1159" s="75"/>
      <c r="I1159" s="79"/>
      <c r="J1159" s="79"/>
      <c r="K1159" s="79"/>
      <c r="L1159" s="75"/>
      <c r="M1159" s="79"/>
      <c r="N1159" s="79"/>
      <c r="O1159" s="79"/>
      <c r="R1159" s="79"/>
      <c r="S1159" s="80"/>
      <c r="U1159" s="75"/>
      <c r="V1159" s="81"/>
      <c r="W1159" s="80"/>
    </row>
    <row r="1160" spans="1:23" x14ac:dyDescent="0.25">
      <c r="A1160" s="76"/>
      <c r="B1160" s="77"/>
      <c r="C1160" s="80"/>
      <c r="D1160" s="80"/>
      <c r="E1160" s="78"/>
      <c r="F1160" s="78"/>
      <c r="G1160" s="78"/>
      <c r="H1160" s="75"/>
      <c r="I1160" s="79"/>
      <c r="J1160" s="79"/>
      <c r="K1160" s="79"/>
      <c r="L1160" s="75"/>
      <c r="M1160" s="79"/>
      <c r="N1160" s="79"/>
      <c r="O1160" s="79"/>
      <c r="R1160" s="79"/>
      <c r="S1160" s="80"/>
      <c r="U1160" s="75"/>
      <c r="V1160" s="81"/>
      <c r="W1160" s="80"/>
    </row>
    <row r="1161" spans="1:23" x14ac:dyDescent="0.25">
      <c r="A1161" s="76"/>
      <c r="B1161" s="77"/>
      <c r="C1161" s="80"/>
      <c r="D1161" s="80"/>
      <c r="E1161" s="78"/>
      <c r="F1161" s="78"/>
      <c r="G1161" s="78"/>
      <c r="H1161" s="75"/>
      <c r="I1161" s="79"/>
      <c r="J1161" s="79"/>
      <c r="K1161" s="79"/>
      <c r="L1161" s="75"/>
      <c r="M1161" s="79"/>
      <c r="N1161" s="79"/>
      <c r="O1161" s="79"/>
      <c r="R1161" s="79"/>
      <c r="S1161" s="80"/>
      <c r="U1161" s="75"/>
      <c r="V1161" s="81"/>
      <c r="W1161" s="80"/>
    </row>
    <row r="1162" spans="1:23" x14ac:dyDescent="0.25">
      <c r="A1162" s="76"/>
      <c r="B1162" s="77"/>
      <c r="C1162" s="80"/>
      <c r="D1162" s="80"/>
      <c r="E1162" s="78"/>
      <c r="F1162" s="78"/>
      <c r="G1162" s="78"/>
      <c r="H1162" s="75"/>
      <c r="I1162" s="79"/>
      <c r="J1162" s="79"/>
      <c r="K1162" s="79"/>
      <c r="L1162" s="75"/>
      <c r="M1162" s="79"/>
      <c r="N1162" s="79"/>
      <c r="O1162" s="79"/>
      <c r="R1162" s="79"/>
      <c r="S1162" s="80"/>
      <c r="U1162" s="75"/>
      <c r="V1162" s="81"/>
      <c r="W1162" s="80"/>
    </row>
    <row r="1163" spans="1:23" x14ac:dyDescent="0.25">
      <c r="A1163" s="76"/>
      <c r="B1163" s="77"/>
      <c r="C1163" s="80"/>
      <c r="D1163" s="80"/>
      <c r="E1163" s="78"/>
      <c r="F1163" s="78"/>
      <c r="G1163" s="78"/>
      <c r="H1163" s="75"/>
      <c r="I1163" s="79"/>
      <c r="J1163" s="79"/>
      <c r="K1163" s="79"/>
      <c r="L1163" s="75"/>
      <c r="M1163" s="79"/>
      <c r="N1163" s="79"/>
      <c r="O1163" s="79"/>
      <c r="R1163" s="79"/>
      <c r="S1163" s="80"/>
      <c r="U1163" s="75"/>
      <c r="V1163" s="81"/>
      <c r="W1163" s="80"/>
    </row>
    <row r="1164" spans="1:23" x14ac:dyDescent="0.25">
      <c r="A1164" s="76"/>
      <c r="B1164" s="77"/>
      <c r="C1164" s="80"/>
      <c r="D1164" s="80"/>
      <c r="E1164" s="78"/>
      <c r="F1164" s="78"/>
      <c r="G1164" s="78"/>
      <c r="H1164" s="75"/>
      <c r="I1164" s="79"/>
      <c r="J1164" s="79"/>
      <c r="K1164" s="79"/>
      <c r="L1164" s="75"/>
      <c r="M1164" s="79"/>
      <c r="N1164" s="79"/>
      <c r="O1164" s="79"/>
      <c r="R1164" s="79"/>
      <c r="S1164" s="80"/>
      <c r="U1164" s="75"/>
      <c r="V1164" s="81"/>
      <c r="W1164" s="80"/>
    </row>
    <row r="1165" spans="1:23" x14ac:dyDescent="0.25">
      <c r="A1165" s="76"/>
      <c r="B1165" s="77"/>
      <c r="C1165" s="80"/>
      <c r="D1165" s="80"/>
      <c r="E1165" s="78"/>
      <c r="F1165" s="78"/>
      <c r="G1165" s="78"/>
      <c r="H1165" s="75"/>
      <c r="I1165" s="79"/>
      <c r="J1165" s="79"/>
      <c r="K1165" s="79"/>
      <c r="L1165" s="75"/>
      <c r="M1165" s="79"/>
      <c r="N1165" s="79"/>
      <c r="O1165" s="79"/>
      <c r="R1165" s="79"/>
      <c r="S1165" s="80"/>
      <c r="U1165" s="75"/>
      <c r="V1165" s="81"/>
      <c r="W1165" s="80"/>
    </row>
    <row r="1166" spans="1:23" x14ac:dyDescent="0.25">
      <c r="A1166" s="76"/>
      <c r="B1166" s="77"/>
      <c r="C1166" s="80"/>
      <c r="D1166" s="80"/>
      <c r="E1166" s="78"/>
      <c r="F1166" s="78"/>
      <c r="G1166" s="78"/>
      <c r="H1166" s="75"/>
      <c r="I1166" s="79"/>
      <c r="J1166" s="79"/>
      <c r="K1166" s="79"/>
      <c r="L1166" s="75"/>
      <c r="M1166" s="79"/>
      <c r="N1166" s="79"/>
      <c r="O1166" s="79"/>
      <c r="R1166" s="79"/>
      <c r="S1166" s="80"/>
      <c r="U1166" s="75"/>
      <c r="V1166" s="81"/>
      <c r="W1166" s="80"/>
    </row>
    <row r="1167" spans="1:23" x14ac:dyDescent="0.25">
      <c r="A1167" s="76"/>
      <c r="B1167" s="77"/>
      <c r="C1167" s="80"/>
      <c r="D1167" s="80"/>
      <c r="E1167" s="78"/>
      <c r="F1167" s="78"/>
      <c r="G1167" s="78"/>
      <c r="H1167" s="75"/>
      <c r="I1167" s="79"/>
      <c r="J1167" s="79"/>
      <c r="K1167" s="79"/>
      <c r="L1167" s="75"/>
      <c r="M1167" s="79"/>
      <c r="N1167" s="79"/>
      <c r="O1167" s="79"/>
      <c r="R1167" s="79"/>
      <c r="S1167" s="80"/>
      <c r="U1167" s="75"/>
      <c r="V1167" s="81"/>
      <c r="W1167" s="80"/>
    </row>
    <row r="1168" spans="1:23" x14ac:dyDescent="0.25">
      <c r="A1168" s="76"/>
      <c r="B1168" s="77"/>
      <c r="C1168" s="80"/>
      <c r="D1168" s="80"/>
      <c r="E1168" s="78"/>
      <c r="F1168" s="78"/>
      <c r="G1168" s="78"/>
      <c r="H1168" s="75"/>
      <c r="I1168" s="79"/>
      <c r="J1168" s="79"/>
      <c r="K1168" s="79"/>
      <c r="L1168" s="75"/>
      <c r="M1168" s="79"/>
      <c r="N1168" s="79"/>
      <c r="O1168" s="79"/>
      <c r="R1168" s="79"/>
      <c r="S1168" s="80"/>
      <c r="U1168" s="75"/>
      <c r="V1168" s="81"/>
      <c r="W1168" s="80"/>
    </row>
    <row r="1169" spans="1:23" x14ac:dyDescent="0.25">
      <c r="A1169" s="76"/>
      <c r="B1169" s="77"/>
      <c r="C1169" s="80"/>
      <c r="D1169" s="80"/>
      <c r="E1169" s="78"/>
      <c r="F1169" s="78"/>
      <c r="G1169" s="78"/>
      <c r="H1169" s="75"/>
      <c r="I1169" s="79"/>
      <c r="J1169" s="79"/>
      <c r="K1169" s="79"/>
      <c r="L1169" s="75"/>
      <c r="M1169" s="79"/>
      <c r="N1169" s="79"/>
      <c r="O1169" s="79"/>
      <c r="R1169" s="79"/>
      <c r="S1169" s="80"/>
      <c r="U1169" s="75"/>
      <c r="V1169" s="81"/>
      <c r="W1169" s="80"/>
    </row>
    <row r="1170" spans="1:23" x14ac:dyDescent="0.25">
      <c r="A1170" s="76"/>
      <c r="B1170" s="77"/>
      <c r="C1170" s="80"/>
      <c r="D1170" s="80"/>
      <c r="E1170" s="78"/>
      <c r="F1170" s="78"/>
      <c r="G1170" s="78"/>
      <c r="H1170" s="75"/>
      <c r="I1170" s="79"/>
      <c r="J1170" s="79"/>
      <c r="K1170" s="79"/>
      <c r="L1170" s="75"/>
      <c r="M1170" s="79"/>
      <c r="N1170" s="79"/>
      <c r="O1170" s="79"/>
      <c r="R1170" s="79"/>
      <c r="S1170" s="80"/>
      <c r="U1170" s="75"/>
      <c r="V1170" s="81"/>
      <c r="W1170" s="80"/>
    </row>
    <row r="1171" spans="1:23" x14ac:dyDescent="0.25">
      <c r="A1171" s="76"/>
      <c r="B1171" s="77"/>
      <c r="C1171" s="80"/>
      <c r="D1171" s="80"/>
      <c r="E1171" s="78"/>
      <c r="F1171" s="78"/>
      <c r="G1171" s="78"/>
      <c r="H1171" s="75"/>
      <c r="I1171" s="79"/>
      <c r="J1171" s="79"/>
      <c r="K1171" s="79"/>
      <c r="L1171" s="75"/>
      <c r="M1171" s="79"/>
      <c r="N1171" s="79"/>
      <c r="O1171" s="79"/>
      <c r="R1171" s="79"/>
      <c r="S1171" s="80"/>
      <c r="U1171" s="75"/>
      <c r="V1171" s="81"/>
      <c r="W1171" s="80"/>
    </row>
    <row r="1172" spans="1:23" x14ac:dyDescent="0.25">
      <c r="A1172" s="76"/>
      <c r="B1172" s="77"/>
      <c r="C1172" s="80"/>
      <c r="D1172" s="80"/>
      <c r="E1172" s="78"/>
      <c r="F1172" s="78"/>
      <c r="G1172" s="78"/>
      <c r="H1172" s="75"/>
      <c r="I1172" s="79"/>
      <c r="J1172" s="79"/>
      <c r="K1172" s="79"/>
      <c r="L1172" s="75"/>
      <c r="M1172" s="79"/>
      <c r="N1172" s="79"/>
      <c r="O1172" s="79"/>
      <c r="R1172" s="79"/>
      <c r="S1172" s="80"/>
      <c r="U1172" s="75"/>
      <c r="V1172" s="81"/>
      <c r="W1172" s="80"/>
    </row>
    <row r="1173" spans="1:23" x14ac:dyDescent="0.25">
      <c r="A1173" s="76"/>
      <c r="B1173" s="77"/>
      <c r="C1173" s="80"/>
      <c r="D1173" s="80"/>
      <c r="E1173" s="78"/>
      <c r="F1173" s="78"/>
      <c r="G1173" s="78"/>
      <c r="H1173" s="75"/>
      <c r="I1173" s="79"/>
      <c r="J1173" s="79"/>
      <c r="K1173" s="79"/>
      <c r="L1173" s="75"/>
      <c r="M1173" s="79"/>
      <c r="N1173" s="79"/>
      <c r="O1173" s="79"/>
      <c r="R1173" s="79"/>
      <c r="S1173" s="80"/>
      <c r="U1173" s="75"/>
      <c r="V1173" s="81"/>
      <c r="W1173" s="80"/>
    </row>
    <row r="1174" spans="1:23" x14ac:dyDescent="0.25">
      <c r="A1174" s="76"/>
      <c r="B1174" s="77"/>
      <c r="C1174" s="80"/>
      <c r="D1174" s="80"/>
      <c r="E1174" s="78"/>
      <c r="F1174" s="78"/>
      <c r="G1174" s="78"/>
      <c r="H1174" s="75"/>
      <c r="I1174" s="79"/>
      <c r="J1174" s="79"/>
      <c r="K1174" s="79"/>
      <c r="L1174" s="75"/>
      <c r="M1174" s="79"/>
      <c r="N1174" s="79"/>
      <c r="O1174" s="79"/>
      <c r="R1174" s="79"/>
      <c r="S1174" s="80"/>
      <c r="U1174" s="75"/>
      <c r="V1174" s="81"/>
      <c r="W1174" s="80"/>
    </row>
    <row r="1175" spans="1:23" x14ac:dyDescent="0.25">
      <c r="A1175" s="76"/>
      <c r="B1175" s="77"/>
      <c r="C1175" s="80"/>
      <c r="D1175" s="80"/>
      <c r="E1175" s="78"/>
      <c r="F1175" s="78"/>
      <c r="G1175" s="78"/>
      <c r="H1175" s="75"/>
      <c r="I1175" s="79"/>
      <c r="J1175" s="79"/>
      <c r="K1175" s="79"/>
      <c r="L1175" s="75"/>
      <c r="M1175" s="79"/>
      <c r="N1175" s="79"/>
      <c r="O1175" s="79"/>
      <c r="R1175" s="79"/>
      <c r="S1175" s="80"/>
      <c r="U1175" s="75"/>
      <c r="V1175" s="81"/>
      <c r="W1175" s="80"/>
    </row>
    <row r="1176" spans="1:23" x14ac:dyDescent="0.25">
      <c r="A1176" s="76"/>
      <c r="B1176" s="77"/>
      <c r="C1176" s="80"/>
      <c r="D1176" s="80"/>
      <c r="E1176" s="78"/>
      <c r="F1176" s="78"/>
      <c r="G1176" s="78"/>
      <c r="H1176" s="75"/>
      <c r="I1176" s="79"/>
      <c r="J1176" s="79"/>
      <c r="K1176" s="79"/>
      <c r="L1176" s="75"/>
      <c r="M1176" s="79"/>
      <c r="N1176" s="79"/>
      <c r="O1176" s="79"/>
      <c r="R1176" s="79"/>
      <c r="S1176" s="80"/>
      <c r="U1176" s="75"/>
      <c r="V1176" s="81"/>
      <c r="W1176" s="80"/>
    </row>
    <row r="1177" spans="1:23" x14ac:dyDescent="0.25">
      <c r="A1177" s="76"/>
      <c r="B1177" s="77"/>
      <c r="C1177" s="80"/>
      <c r="D1177" s="80"/>
      <c r="E1177" s="78"/>
      <c r="F1177" s="78"/>
      <c r="G1177" s="78"/>
      <c r="H1177" s="75"/>
      <c r="I1177" s="79"/>
      <c r="J1177" s="79"/>
      <c r="K1177" s="79"/>
      <c r="L1177" s="75"/>
      <c r="M1177" s="79"/>
      <c r="N1177" s="79"/>
      <c r="O1177" s="79"/>
      <c r="R1177" s="79"/>
      <c r="S1177" s="80"/>
      <c r="U1177" s="75"/>
      <c r="V1177" s="81"/>
      <c r="W1177" s="80"/>
    </row>
    <row r="1178" spans="1:23" x14ac:dyDescent="0.25">
      <c r="A1178" s="76"/>
      <c r="B1178" s="77"/>
      <c r="C1178" s="80"/>
      <c r="D1178" s="80"/>
      <c r="E1178" s="78"/>
      <c r="F1178" s="78"/>
      <c r="G1178" s="78"/>
      <c r="H1178" s="75"/>
      <c r="I1178" s="79"/>
      <c r="J1178" s="79"/>
      <c r="K1178" s="79"/>
      <c r="L1178" s="75"/>
      <c r="M1178" s="79"/>
      <c r="N1178" s="79"/>
      <c r="O1178" s="79"/>
      <c r="R1178" s="79"/>
      <c r="S1178" s="80"/>
      <c r="U1178" s="75"/>
      <c r="V1178" s="81"/>
      <c r="W1178" s="80"/>
    </row>
    <row r="1179" spans="1:23" x14ac:dyDescent="0.25">
      <c r="A1179" s="76"/>
      <c r="B1179" s="77"/>
      <c r="C1179" s="80"/>
      <c r="D1179" s="80"/>
      <c r="E1179" s="78"/>
      <c r="F1179" s="78"/>
      <c r="G1179" s="78"/>
      <c r="H1179" s="75"/>
      <c r="I1179" s="79"/>
      <c r="J1179" s="79"/>
      <c r="K1179" s="79"/>
      <c r="L1179" s="75"/>
      <c r="M1179" s="79"/>
      <c r="N1179" s="79"/>
      <c r="O1179" s="79"/>
      <c r="R1179" s="79"/>
      <c r="S1179" s="80"/>
      <c r="U1179" s="75"/>
      <c r="V1179" s="81"/>
      <c r="W1179" s="80"/>
    </row>
    <row r="1180" spans="1:23" x14ac:dyDescent="0.25">
      <c r="A1180" s="76"/>
      <c r="B1180" s="77"/>
      <c r="C1180" s="80"/>
      <c r="D1180" s="80"/>
      <c r="E1180" s="78"/>
      <c r="F1180" s="78"/>
      <c r="G1180" s="78"/>
      <c r="H1180" s="75"/>
      <c r="I1180" s="79"/>
      <c r="J1180" s="79"/>
      <c r="K1180" s="79"/>
      <c r="L1180" s="75"/>
      <c r="M1180" s="79"/>
      <c r="N1180" s="79"/>
      <c r="O1180" s="79"/>
      <c r="R1180" s="79"/>
      <c r="S1180" s="80"/>
      <c r="U1180" s="75"/>
      <c r="V1180" s="81"/>
      <c r="W1180" s="80"/>
    </row>
    <row r="1181" spans="1:23" x14ac:dyDescent="0.25">
      <c r="A1181" s="76"/>
      <c r="B1181" s="77"/>
      <c r="C1181" s="80"/>
      <c r="D1181" s="80"/>
      <c r="E1181" s="78"/>
      <c r="F1181" s="78"/>
      <c r="G1181" s="78"/>
      <c r="H1181" s="75"/>
      <c r="I1181" s="79"/>
      <c r="J1181" s="79"/>
      <c r="K1181" s="79"/>
      <c r="L1181" s="75"/>
      <c r="M1181" s="79"/>
      <c r="N1181" s="79"/>
      <c r="O1181" s="79"/>
      <c r="R1181" s="79"/>
      <c r="S1181" s="80"/>
      <c r="U1181" s="75"/>
      <c r="V1181" s="81"/>
      <c r="W1181" s="80"/>
    </row>
    <row r="1182" spans="1:23" x14ac:dyDescent="0.25">
      <c r="A1182" s="76"/>
      <c r="B1182" s="77"/>
      <c r="C1182" s="80"/>
      <c r="D1182" s="80"/>
      <c r="E1182" s="78"/>
      <c r="F1182" s="78"/>
      <c r="G1182" s="78"/>
      <c r="H1182" s="75"/>
      <c r="I1182" s="79"/>
      <c r="J1182" s="79"/>
      <c r="K1182" s="79"/>
      <c r="L1182" s="75"/>
      <c r="M1182" s="79"/>
      <c r="N1182" s="79"/>
      <c r="O1182" s="79"/>
      <c r="R1182" s="79"/>
      <c r="S1182" s="80"/>
      <c r="U1182" s="75"/>
      <c r="V1182" s="81"/>
      <c r="W1182" s="80"/>
    </row>
    <row r="1183" spans="1:23" x14ac:dyDescent="0.25">
      <c r="A1183" s="76"/>
      <c r="B1183" s="77"/>
      <c r="C1183" s="80"/>
      <c r="D1183" s="80"/>
      <c r="E1183" s="78"/>
      <c r="F1183" s="78"/>
      <c r="G1183" s="78"/>
      <c r="H1183" s="75"/>
      <c r="I1183" s="79"/>
      <c r="J1183" s="79"/>
      <c r="K1183" s="79"/>
      <c r="L1183" s="75"/>
      <c r="M1183" s="79"/>
      <c r="N1183" s="79"/>
      <c r="O1183" s="79"/>
      <c r="R1183" s="79"/>
      <c r="S1183" s="80"/>
      <c r="U1183" s="75"/>
      <c r="V1183" s="81"/>
      <c r="W1183" s="80"/>
    </row>
    <row r="1184" spans="1:23" x14ac:dyDescent="0.25">
      <c r="A1184" s="76"/>
      <c r="B1184" s="77"/>
      <c r="C1184" s="80"/>
      <c r="D1184" s="80"/>
      <c r="E1184" s="78"/>
      <c r="F1184" s="78"/>
      <c r="G1184" s="78"/>
      <c r="H1184" s="75"/>
      <c r="I1184" s="79"/>
      <c r="J1184" s="79"/>
      <c r="K1184" s="79"/>
      <c r="L1184" s="75"/>
      <c r="M1184" s="79"/>
      <c r="N1184" s="79"/>
      <c r="O1184" s="79"/>
      <c r="R1184" s="79"/>
      <c r="S1184" s="80"/>
      <c r="U1184" s="75"/>
      <c r="V1184" s="81"/>
      <c r="W1184" s="80"/>
    </row>
    <row r="1185" spans="1:23" x14ac:dyDescent="0.25">
      <c r="A1185" s="76"/>
      <c r="B1185" s="77"/>
      <c r="C1185" s="80"/>
      <c r="D1185" s="80"/>
      <c r="E1185" s="78"/>
      <c r="F1185" s="78"/>
      <c r="G1185" s="78"/>
      <c r="H1185" s="75"/>
      <c r="I1185" s="79"/>
      <c r="J1185" s="79"/>
      <c r="K1185" s="79"/>
      <c r="L1185" s="75"/>
      <c r="M1185" s="79"/>
      <c r="N1185" s="79"/>
      <c r="O1185" s="79"/>
      <c r="R1185" s="79"/>
      <c r="S1185" s="80"/>
      <c r="U1185" s="75"/>
      <c r="V1185" s="81"/>
      <c r="W1185" s="80"/>
    </row>
    <row r="1186" spans="1:23" x14ac:dyDescent="0.25">
      <c r="A1186" s="76"/>
      <c r="B1186" s="77"/>
      <c r="C1186" s="80"/>
      <c r="D1186" s="80"/>
      <c r="E1186" s="78"/>
      <c r="F1186" s="78"/>
      <c r="G1186" s="78"/>
      <c r="H1186" s="75"/>
      <c r="I1186" s="79"/>
      <c r="J1186" s="79"/>
      <c r="K1186" s="79"/>
      <c r="L1186" s="75"/>
      <c r="M1186" s="79"/>
      <c r="N1186" s="79"/>
      <c r="O1186" s="79"/>
      <c r="R1186" s="79"/>
      <c r="S1186" s="80"/>
      <c r="U1186" s="75"/>
      <c r="V1186" s="81"/>
      <c r="W1186" s="80"/>
    </row>
    <row r="1187" spans="1:23" x14ac:dyDescent="0.25">
      <c r="A1187" s="76"/>
      <c r="B1187" s="77"/>
      <c r="C1187" s="80"/>
      <c r="D1187" s="80"/>
      <c r="E1187" s="78"/>
      <c r="F1187" s="78"/>
      <c r="G1187" s="78"/>
      <c r="H1187" s="75"/>
      <c r="I1187" s="79"/>
      <c r="J1187" s="79"/>
      <c r="K1187" s="79"/>
      <c r="L1187" s="75"/>
      <c r="M1187" s="79"/>
      <c r="N1187" s="79"/>
      <c r="O1187" s="79"/>
      <c r="R1187" s="79"/>
      <c r="S1187" s="80"/>
      <c r="U1187" s="75"/>
      <c r="V1187" s="81"/>
      <c r="W1187" s="80"/>
    </row>
    <row r="1188" spans="1:23" x14ac:dyDescent="0.25">
      <c r="A1188" s="76"/>
      <c r="B1188" s="77"/>
      <c r="C1188" s="80"/>
      <c r="D1188" s="80"/>
      <c r="E1188" s="78"/>
      <c r="F1188" s="78"/>
      <c r="G1188" s="78"/>
      <c r="H1188" s="75"/>
      <c r="I1188" s="79"/>
      <c r="J1188" s="79"/>
      <c r="K1188" s="79"/>
      <c r="L1188" s="75"/>
      <c r="M1188" s="79"/>
      <c r="N1188" s="79"/>
      <c r="O1188" s="79"/>
      <c r="R1188" s="79"/>
      <c r="S1188" s="80"/>
      <c r="U1188" s="75"/>
      <c r="V1188" s="81"/>
      <c r="W1188" s="80"/>
    </row>
    <row r="1189" spans="1:23" x14ac:dyDescent="0.25">
      <c r="A1189" s="76"/>
      <c r="B1189" s="77"/>
      <c r="C1189" s="80"/>
      <c r="D1189" s="80"/>
      <c r="E1189" s="78"/>
      <c r="F1189" s="78"/>
      <c r="G1189" s="78"/>
      <c r="H1189" s="75"/>
      <c r="I1189" s="79"/>
      <c r="J1189" s="79"/>
      <c r="K1189" s="79"/>
      <c r="L1189" s="75"/>
      <c r="M1189" s="79"/>
      <c r="N1189" s="79"/>
      <c r="O1189" s="79"/>
      <c r="R1189" s="79"/>
      <c r="S1189" s="80"/>
      <c r="U1189" s="75"/>
      <c r="V1189" s="81"/>
      <c r="W1189" s="80"/>
    </row>
    <row r="1190" spans="1:23" x14ac:dyDescent="0.25">
      <c r="A1190" s="76"/>
      <c r="B1190" s="77"/>
      <c r="C1190" s="80"/>
      <c r="D1190" s="80"/>
      <c r="E1190" s="78"/>
      <c r="F1190" s="78"/>
      <c r="G1190" s="78"/>
      <c r="H1190" s="75"/>
      <c r="I1190" s="79"/>
      <c r="J1190" s="79"/>
      <c r="K1190" s="79"/>
      <c r="L1190" s="75"/>
      <c r="M1190" s="79"/>
      <c r="N1190" s="79"/>
      <c r="O1190" s="79"/>
      <c r="R1190" s="79"/>
      <c r="S1190" s="80"/>
      <c r="U1190" s="75"/>
      <c r="V1190" s="81"/>
      <c r="W1190" s="80"/>
    </row>
    <row r="1191" spans="1:23" x14ac:dyDescent="0.25">
      <c r="A1191" s="76"/>
      <c r="B1191" s="77"/>
      <c r="C1191" s="80"/>
      <c r="D1191" s="80"/>
      <c r="E1191" s="78"/>
      <c r="F1191" s="78"/>
      <c r="G1191" s="78"/>
      <c r="H1191" s="75"/>
      <c r="I1191" s="79"/>
      <c r="J1191" s="79"/>
      <c r="K1191" s="79"/>
      <c r="L1191" s="75"/>
      <c r="M1191" s="79"/>
      <c r="N1191" s="79"/>
      <c r="O1191" s="79"/>
      <c r="R1191" s="79"/>
      <c r="S1191" s="80"/>
      <c r="U1191" s="75"/>
      <c r="V1191" s="81"/>
      <c r="W1191" s="80"/>
    </row>
    <row r="1192" spans="1:23" x14ac:dyDescent="0.25">
      <c r="A1192" s="76"/>
      <c r="B1192" s="77"/>
      <c r="C1192" s="80"/>
      <c r="D1192" s="80"/>
      <c r="E1192" s="78"/>
      <c r="F1192" s="78"/>
      <c r="G1192" s="78"/>
      <c r="H1192" s="75"/>
      <c r="I1192" s="79"/>
      <c r="J1192" s="79"/>
      <c r="K1192" s="79"/>
      <c r="L1192" s="75"/>
      <c r="M1192" s="79"/>
      <c r="N1192" s="79"/>
      <c r="O1192" s="79"/>
      <c r="R1192" s="79"/>
      <c r="S1192" s="80"/>
      <c r="U1192" s="75"/>
      <c r="V1192" s="81"/>
      <c r="W1192" s="80"/>
    </row>
    <row r="1193" spans="1:23" x14ac:dyDescent="0.25">
      <c r="A1193" s="76"/>
      <c r="B1193" s="77"/>
      <c r="C1193" s="80"/>
      <c r="D1193" s="80"/>
      <c r="E1193" s="78"/>
      <c r="F1193" s="78"/>
      <c r="G1193" s="78"/>
      <c r="H1193" s="75"/>
      <c r="I1193" s="79"/>
      <c r="J1193" s="79"/>
      <c r="K1193" s="79"/>
      <c r="L1193" s="75"/>
      <c r="M1193" s="79"/>
      <c r="N1193" s="79"/>
      <c r="O1193" s="79"/>
      <c r="R1193" s="79"/>
      <c r="S1193" s="80"/>
      <c r="U1193" s="75"/>
      <c r="V1193" s="81"/>
      <c r="W1193" s="80"/>
    </row>
    <row r="1194" spans="1:23" x14ac:dyDescent="0.25">
      <c r="A1194" s="76"/>
      <c r="B1194" s="77"/>
      <c r="C1194" s="80"/>
      <c r="D1194" s="80"/>
      <c r="E1194" s="78"/>
      <c r="F1194" s="78"/>
      <c r="G1194" s="78"/>
      <c r="H1194" s="75"/>
      <c r="I1194" s="79"/>
      <c r="J1194" s="79"/>
      <c r="K1194" s="79"/>
      <c r="L1194" s="75"/>
      <c r="M1194" s="79"/>
      <c r="N1194" s="79"/>
      <c r="O1194" s="79"/>
      <c r="R1194" s="79"/>
      <c r="S1194" s="80"/>
      <c r="U1194" s="75"/>
      <c r="V1194" s="81"/>
      <c r="W1194" s="80"/>
    </row>
    <row r="1195" spans="1:23" x14ac:dyDescent="0.25">
      <c r="A1195" s="76"/>
      <c r="B1195" s="77"/>
      <c r="C1195" s="80"/>
      <c r="D1195" s="80"/>
      <c r="E1195" s="78"/>
      <c r="F1195" s="78"/>
      <c r="G1195" s="78"/>
      <c r="H1195" s="75"/>
      <c r="I1195" s="79"/>
      <c r="J1195" s="79"/>
      <c r="K1195" s="79"/>
      <c r="L1195" s="75"/>
      <c r="M1195" s="79"/>
      <c r="N1195" s="79"/>
      <c r="O1195" s="79"/>
      <c r="R1195" s="79"/>
      <c r="S1195" s="80"/>
      <c r="U1195" s="75"/>
      <c r="V1195" s="81"/>
      <c r="W1195" s="80"/>
    </row>
    <row r="1196" spans="1:23" x14ac:dyDescent="0.25">
      <c r="A1196" s="76"/>
      <c r="B1196" s="77"/>
      <c r="C1196" s="80"/>
      <c r="D1196" s="80"/>
      <c r="E1196" s="78"/>
      <c r="F1196" s="78"/>
      <c r="G1196" s="78"/>
      <c r="H1196" s="75"/>
      <c r="I1196" s="79"/>
      <c r="J1196" s="79"/>
      <c r="K1196" s="79"/>
      <c r="L1196" s="75"/>
      <c r="M1196" s="79"/>
      <c r="N1196" s="79"/>
      <c r="O1196" s="79"/>
      <c r="R1196" s="79"/>
      <c r="S1196" s="80"/>
      <c r="U1196" s="75"/>
      <c r="V1196" s="81"/>
      <c r="W1196" s="80"/>
    </row>
    <row r="1197" spans="1:23" x14ac:dyDescent="0.25">
      <c r="A1197" s="76"/>
      <c r="B1197" s="77"/>
      <c r="C1197" s="80"/>
      <c r="D1197" s="80"/>
      <c r="E1197" s="78"/>
      <c r="F1197" s="78"/>
      <c r="G1197" s="78"/>
      <c r="H1197" s="75"/>
      <c r="I1197" s="79"/>
      <c r="J1197" s="79"/>
      <c r="K1197" s="79"/>
      <c r="L1197" s="75"/>
      <c r="M1197" s="79"/>
      <c r="N1197" s="79"/>
      <c r="O1197" s="79"/>
      <c r="R1197" s="79"/>
      <c r="S1197" s="80"/>
      <c r="U1197" s="75"/>
      <c r="V1197" s="81"/>
      <c r="W1197" s="80"/>
    </row>
    <row r="1198" spans="1:23" x14ac:dyDescent="0.25">
      <c r="A1198" s="76"/>
      <c r="B1198" s="77"/>
      <c r="C1198" s="80"/>
      <c r="D1198" s="80"/>
      <c r="E1198" s="78"/>
      <c r="F1198" s="78"/>
      <c r="G1198" s="78"/>
      <c r="H1198" s="75"/>
      <c r="I1198" s="79"/>
      <c r="J1198" s="79"/>
      <c r="K1198" s="79"/>
      <c r="L1198" s="75"/>
      <c r="M1198" s="79"/>
      <c r="N1198" s="79"/>
      <c r="O1198" s="79"/>
      <c r="R1198" s="79"/>
      <c r="S1198" s="80"/>
      <c r="U1198" s="75"/>
      <c r="V1198" s="81"/>
      <c r="W1198" s="80"/>
    </row>
    <row r="1199" spans="1:23" x14ac:dyDescent="0.25">
      <c r="A1199" s="76"/>
      <c r="B1199" s="77"/>
      <c r="C1199" s="80"/>
      <c r="D1199" s="80"/>
      <c r="E1199" s="78"/>
      <c r="F1199" s="78"/>
      <c r="G1199" s="78"/>
      <c r="H1199" s="75"/>
      <c r="I1199" s="79"/>
      <c r="J1199" s="79"/>
      <c r="K1199" s="79"/>
      <c r="L1199" s="75"/>
      <c r="M1199" s="79"/>
      <c r="N1199" s="79"/>
      <c r="O1199" s="79"/>
      <c r="R1199" s="79"/>
      <c r="S1199" s="80"/>
      <c r="U1199" s="75"/>
      <c r="V1199" s="81"/>
      <c r="W1199" s="80"/>
    </row>
    <row r="1200" spans="1:23" x14ac:dyDescent="0.25">
      <c r="A1200" s="76"/>
      <c r="B1200" s="77"/>
      <c r="C1200" s="80"/>
      <c r="D1200" s="80"/>
      <c r="E1200" s="78"/>
      <c r="F1200" s="78"/>
      <c r="G1200" s="78"/>
      <c r="H1200" s="75"/>
      <c r="I1200" s="79"/>
      <c r="J1200" s="79"/>
      <c r="K1200" s="79"/>
      <c r="L1200" s="75"/>
      <c r="M1200" s="79"/>
      <c r="N1200" s="79"/>
      <c r="O1200" s="79"/>
      <c r="R1200" s="79"/>
      <c r="S1200" s="80"/>
      <c r="U1200" s="75"/>
      <c r="V1200" s="81"/>
      <c r="W1200" s="80"/>
    </row>
    <row r="1201" spans="1:23" x14ac:dyDescent="0.25">
      <c r="A1201" s="76"/>
      <c r="B1201" s="77"/>
      <c r="C1201" s="80"/>
      <c r="D1201" s="80"/>
      <c r="E1201" s="78"/>
      <c r="F1201" s="78"/>
      <c r="G1201" s="78"/>
      <c r="H1201" s="75"/>
      <c r="I1201" s="79"/>
      <c r="J1201" s="79"/>
      <c r="K1201" s="79"/>
      <c r="L1201" s="75"/>
      <c r="M1201" s="79"/>
      <c r="N1201" s="79"/>
      <c r="O1201" s="79"/>
      <c r="R1201" s="79"/>
      <c r="S1201" s="80"/>
      <c r="U1201" s="75"/>
      <c r="V1201" s="81"/>
      <c r="W1201" s="80"/>
    </row>
    <row r="1202" spans="1:23" x14ac:dyDescent="0.25">
      <c r="A1202" s="76"/>
      <c r="B1202" s="77"/>
      <c r="C1202" s="80"/>
      <c r="D1202" s="80"/>
      <c r="E1202" s="78"/>
      <c r="F1202" s="78"/>
      <c r="G1202" s="78"/>
      <c r="H1202" s="75"/>
      <c r="I1202" s="79"/>
      <c r="J1202" s="79"/>
      <c r="K1202" s="79"/>
      <c r="L1202" s="75"/>
      <c r="M1202" s="79"/>
      <c r="N1202" s="79"/>
      <c r="O1202" s="79"/>
      <c r="R1202" s="79"/>
      <c r="S1202" s="80"/>
      <c r="U1202" s="75"/>
      <c r="V1202" s="81"/>
      <c r="W1202" s="80"/>
    </row>
    <row r="1203" spans="1:23" x14ac:dyDescent="0.25">
      <c r="A1203" s="76"/>
      <c r="B1203" s="77"/>
      <c r="C1203" s="80"/>
      <c r="D1203" s="80"/>
      <c r="E1203" s="78"/>
      <c r="F1203" s="78"/>
      <c r="G1203" s="78"/>
      <c r="H1203" s="75"/>
      <c r="I1203" s="79"/>
      <c r="J1203" s="79"/>
      <c r="K1203" s="79"/>
      <c r="L1203" s="75"/>
      <c r="M1203" s="79"/>
      <c r="N1203" s="79"/>
      <c r="O1203" s="79"/>
      <c r="R1203" s="79"/>
      <c r="S1203" s="80"/>
      <c r="U1203" s="75"/>
      <c r="V1203" s="81"/>
      <c r="W1203" s="80"/>
    </row>
    <row r="1204" spans="1:23" x14ac:dyDescent="0.25">
      <c r="A1204" s="76"/>
      <c r="B1204" s="77"/>
      <c r="C1204" s="80"/>
      <c r="D1204" s="80"/>
      <c r="E1204" s="78"/>
      <c r="F1204" s="78"/>
      <c r="G1204" s="78"/>
      <c r="H1204" s="75"/>
      <c r="I1204" s="79"/>
      <c r="J1204" s="79"/>
      <c r="K1204" s="79"/>
      <c r="L1204" s="75"/>
      <c r="M1204" s="79"/>
      <c r="N1204" s="79"/>
      <c r="O1204" s="79"/>
      <c r="R1204" s="79"/>
      <c r="S1204" s="80"/>
      <c r="U1204" s="75"/>
      <c r="V1204" s="81"/>
      <c r="W1204" s="80"/>
    </row>
    <row r="1205" spans="1:23" x14ac:dyDescent="0.25">
      <c r="A1205" s="76"/>
      <c r="B1205" s="77"/>
      <c r="C1205" s="80"/>
      <c r="D1205" s="80"/>
      <c r="E1205" s="78"/>
      <c r="F1205" s="78"/>
      <c r="G1205" s="78"/>
      <c r="H1205" s="75"/>
      <c r="I1205" s="79"/>
      <c r="J1205" s="79"/>
      <c r="K1205" s="79"/>
      <c r="L1205" s="75"/>
      <c r="M1205" s="79"/>
      <c r="N1205" s="79"/>
      <c r="O1205" s="79"/>
      <c r="R1205" s="79"/>
      <c r="S1205" s="80"/>
      <c r="U1205" s="75"/>
      <c r="V1205" s="81"/>
      <c r="W1205" s="80"/>
    </row>
    <row r="1206" spans="1:23" x14ac:dyDescent="0.25">
      <c r="A1206" s="76"/>
      <c r="B1206" s="77"/>
      <c r="C1206" s="80"/>
      <c r="D1206" s="80"/>
      <c r="E1206" s="78"/>
      <c r="F1206" s="78"/>
      <c r="G1206" s="78"/>
      <c r="H1206" s="75"/>
      <c r="I1206" s="79"/>
      <c r="J1206" s="79"/>
      <c r="K1206" s="79"/>
      <c r="L1206" s="75"/>
      <c r="M1206" s="79"/>
      <c r="N1206" s="79"/>
      <c r="O1206" s="79"/>
      <c r="R1206" s="79"/>
      <c r="S1206" s="80"/>
      <c r="U1206" s="75"/>
      <c r="V1206" s="81"/>
      <c r="W1206" s="80"/>
    </row>
    <row r="1207" spans="1:23" x14ac:dyDescent="0.25">
      <c r="A1207" s="76"/>
      <c r="B1207" s="77"/>
      <c r="C1207" s="80"/>
      <c r="D1207" s="80"/>
      <c r="E1207" s="78"/>
      <c r="F1207" s="78"/>
      <c r="G1207" s="78"/>
      <c r="H1207" s="75"/>
      <c r="I1207" s="79"/>
      <c r="J1207" s="79"/>
      <c r="K1207" s="79"/>
      <c r="L1207" s="75"/>
      <c r="M1207" s="79"/>
      <c r="N1207" s="79"/>
      <c r="O1207" s="79"/>
      <c r="R1207" s="79"/>
      <c r="S1207" s="80"/>
      <c r="U1207" s="75"/>
      <c r="V1207" s="81"/>
      <c r="W1207" s="80"/>
    </row>
    <row r="1208" spans="1:23" x14ac:dyDescent="0.25">
      <c r="A1208" s="76"/>
      <c r="B1208" s="77"/>
      <c r="C1208" s="80"/>
      <c r="D1208" s="80"/>
      <c r="E1208" s="78"/>
      <c r="F1208" s="78"/>
      <c r="G1208" s="78"/>
      <c r="H1208" s="75"/>
      <c r="I1208" s="79"/>
      <c r="J1208" s="79"/>
      <c r="K1208" s="79"/>
      <c r="L1208" s="75"/>
      <c r="M1208" s="79"/>
      <c r="N1208" s="79"/>
      <c r="O1208" s="79"/>
      <c r="R1208" s="79"/>
      <c r="S1208" s="80"/>
      <c r="U1208" s="75"/>
      <c r="V1208" s="81"/>
      <c r="W1208" s="80"/>
    </row>
    <row r="1209" spans="1:23" x14ac:dyDescent="0.25">
      <c r="A1209" s="76"/>
      <c r="B1209" s="77"/>
      <c r="C1209" s="80"/>
      <c r="D1209" s="80"/>
      <c r="E1209" s="78"/>
      <c r="F1209" s="78"/>
      <c r="G1209" s="78"/>
      <c r="H1209" s="75"/>
      <c r="I1209" s="79"/>
      <c r="J1209" s="79"/>
      <c r="K1209" s="79"/>
      <c r="L1209" s="75"/>
      <c r="M1209" s="79"/>
      <c r="N1209" s="79"/>
      <c r="O1209" s="79"/>
      <c r="R1209" s="79"/>
      <c r="S1209" s="80"/>
      <c r="U1209" s="75"/>
      <c r="V1209" s="81"/>
      <c r="W1209" s="80"/>
    </row>
    <row r="1210" spans="1:23" x14ac:dyDescent="0.25">
      <c r="A1210" s="76"/>
      <c r="B1210" s="77"/>
      <c r="C1210" s="80"/>
      <c r="D1210" s="80"/>
      <c r="E1210" s="78"/>
      <c r="F1210" s="78"/>
      <c r="G1210" s="78"/>
      <c r="H1210" s="75"/>
      <c r="I1210" s="79"/>
      <c r="J1210" s="79"/>
      <c r="K1210" s="79"/>
      <c r="L1210" s="75"/>
      <c r="M1210" s="79"/>
      <c r="N1210" s="79"/>
      <c r="O1210" s="79"/>
      <c r="R1210" s="79"/>
      <c r="S1210" s="80"/>
      <c r="U1210" s="75"/>
      <c r="V1210" s="81"/>
      <c r="W1210" s="80"/>
    </row>
    <row r="1211" spans="1:23" x14ac:dyDescent="0.25">
      <c r="A1211" s="76"/>
      <c r="B1211" s="77"/>
      <c r="C1211" s="80"/>
      <c r="D1211" s="80"/>
      <c r="E1211" s="78"/>
      <c r="F1211" s="78"/>
      <c r="G1211" s="78"/>
      <c r="H1211" s="75"/>
      <c r="I1211" s="79"/>
      <c r="J1211" s="79"/>
      <c r="K1211" s="79"/>
      <c r="L1211" s="75"/>
      <c r="M1211" s="79"/>
      <c r="N1211" s="79"/>
      <c r="O1211" s="79"/>
      <c r="R1211" s="79"/>
      <c r="S1211" s="80"/>
      <c r="U1211" s="75"/>
      <c r="V1211" s="81"/>
      <c r="W1211" s="80"/>
    </row>
    <row r="1212" spans="1:23" x14ac:dyDescent="0.25">
      <c r="A1212" s="76"/>
      <c r="B1212" s="77"/>
      <c r="C1212" s="80"/>
      <c r="D1212" s="80"/>
      <c r="E1212" s="78"/>
      <c r="F1212" s="78"/>
      <c r="G1212" s="78"/>
      <c r="H1212" s="75"/>
      <c r="I1212" s="79"/>
      <c r="J1212" s="79"/>
      <c r="K1212" s="79"/>
      <c r="L1212" s="75"/>
      <c r="M1212" s="79"/>
      <c r="N1212" s="79"/>
      <c r="O1212" s="79"/>
      <c r="R1212" s="79"/>
      <c r="S1212" s="80"/>
      <c r="U1212" s="75"/>
      <c r="V1212" s="81"/>
      <c r="W1212" s="80"/>
    </row>
    <row r="1213" spans="1:23" x14ac:dyDescent="0.25">
      <c r="A1213" s="76"/>
      <c r="B1213" s="77"/>
      <c r="C1213" s="80"/>
      <c r="D1213" s="80"/>
      <c r="E1213" s="78"/>
      <c r="F1213" s="78"/>
      <c r="G1213" s="78"/>
      <c r="H1213" s="75"/>
      <c r="I1213" s="79"/>
      <c r="J1213" s="79"/>
      <c r="K1213" s="79"/>
      <c r="L1213" s="75"/>
      <c r="M1213" s="79"/>
      <c r="N1213" s="79"/>
      <c r="O1213" s="79"/>
      <c r="R1213" s="79"/>
      <c r="S1213" s="80"/>
      <c r="U1213" s="75"/>
      <c r="V1213" s="81"/>
      <c r="W1213" s="80"/>
    </row>
    <row r="1214" spans="1:23" x14ac:dyDescent="0.25">
      <c r="A1214" s="76"/>
      <c r="B1214" s="77"/>
      <c r="C1214" s="80"/>
      <c r="D1214" s="80"/>
      <c r="E1214" s="78"/>
      <c r="F1214" s="78"/>
      <c r="G1214" s="78"/>
      <c r="H1214" s="75"/>
      <c r="I1214" s="79"/>
      <c r="J1214" s="79"/>
      <c r="K1214" s="79"/>
      <c r="L1214" s="75"/>
      <c r="M1214" s="79"/>
      <c r="N1214" s="79"/>
      <c r="O1214" s="79"/>
      <c r="R1214" s="79"/>
      <c r="S1214" s="80"/>
      <c r="U1214" s="75"/>
      <c r="V1214" s="81"/>
      <c r="W1214" s="80"/>
    </row>
    <row r="1215" spans="1:23" x14ac:dyDescent="0.25">
      <c r="A1215" s="76"/>
      <c r="B1215" s="77"/>
      <c r="C1215" s="80"/>
      <c r="D1215" s="80"/>
      <c r="E1215" s="78"/>
      <c r="F1215" s="78"/>
      <c r="G1215" s="78"/>
      <c r="H1215" s="75"/>
      <c r="I1215" s="79"/>
      <c r="J1215" s="79"/>
      <c r="K1215" s="79"/>
      <c r="L1215" s="75"/>
      <c r="M1215" s="79"/>
      <c r="N1215" s="79"/>
      <c r="O1215" s="79"/>
      <c r="R1215" s="79"/>
      <c r="S1215" s="80"/>
      <c r="U1215" s="75"/>
      <c r="V1215" s="81"/>
      <c r="W1215" s="80"/>
    </row>
    <row r="1216" spans="1:23" x14ac:dyDescent="0.25">
      <c r="A1216" s="76"/>
      <c r="B1216" s="77"/>
      <c r="C1216" s="80"/>
      <c r="D1216" s="80"/>
      <c r="E1216" s="78"/>
      <c r="F1216" s="78"/>
      <c r="G1216" s="78"/>
      <c r="H1216" s="75"/>
      <c r="I1216" s="79"/>
      <c r="J1216" s="79"/>
      <c r="K1216" s="79"/>
      <c r="L1216" s="75"/>
      <c r="M1216" s="79"/>
      <c r="N1216" s="79"/>
      <c r="O1216" s="79"/>
      <c r="R1216" s="79"/>
      <c r="S1216" s="80"/>
      <c r="U1216" s="75"/>
      <c r="V1216" s="81"/>
      <c r="W1216" s="80"/>
    </row>
    <row r="1217" spans="1:23" x14ac:dyDescent="0.25">
      <c r="A1217" s="76"/>
      <c r="B1217" s="77"/>
      <c r="C1217" s="80"/>
      <c r="D1217" s="80"/>
      <c r="E1217" s="78"/>
      <c r="F1217" s="78"/>
      <c r="G1217" s="78"/>
      <c r="H1217" s="75"/>
      <c r="I1217" s="79"/>
      <c r="J1217" s="79"/>
      <c r="K1217" s="79"/>
      <c r="L1217" s="75"/>
      <c r="M1217" s="79"/>
      <c r="N1217" s="79"/>
      <c r="O1217" s="79"/>
      <c r="R1217" s="79"/>
      <c r="S1217" s="80"/>
      <c r="U1217" s="75"/>
      <c r="V1217" s="81"/>
      <c r="W1217" s="80"/>
    </row>
    <row r="1218" spans="1:23" x14ac:dyDescent="0.25">
      <c r="A1218" s="76"/>
      <c r="B1218" s="77"/>
      <c r="C1218" s="80"/>
      <c r="D1218" s="80"/>
      <c r="E1218" s="78"/>
      <c r="F1218" s="78"/>
      <c r="G1218" s="78"/>
      <c r="H1218" s="75"/>
      <c r="I1218" s="79"/>
      <c r="J1218" s="79"/>
      <c r="K1218" s="79"/>
      <c r="L1218" s="75"/>
      <c r="M1218" s="79"/>
      <c r="N1218" s="79"/>
      <c r="O1218" s="79"/>
      <c r="R1218" s="79"/>
      <c r="S1218" s="80"/>
      <c r="U1218" s="75"/>
      <c r="V1218" s="81"/>
      <c r="W1218" s="80"/>
    </row>
    <row r="1219" spans="1:23" x14ac:dyDescent="0.25">
      <c r="A1219" s="76"/>
      <c r="B1219" s="77"/>
      <c r="C1219" s="80"/>
      <c r="D1219" s="80"/>
      <c r="E1219" s="78"/>
      <c r="F1219" s="78"/>
      <c r="G1219" s="78"/>
      <c r="H1219" s="75"/>
      <c r="I1219" s="79"/>
      <c r="J1219" s="79"/>
      <c r="K1219" s="79"/>
      <c r="L1219" s="75"/>
      <c r="M1219" s="79"/>
      <c r="N1219" s="79"/>
      <c r="O1219" s="79"/>
      <c r="R1219" s="79"/>
      <c r="S1219" s="80"/>
      <c r="U1219" s="75"/>
      <c r="V1219" s="81"/>
      <c r="W1219" s="80"/>
    </row>
    <row r="1220" spans="1:23" x14ac:dyDescent="0.25">
      <c r="A1220" s="76"/>
      <c r="B1220" s="77"/>
      <c r="C1220" s="80"/>
      <c r="D1220" s="80"/>
      <c r="E1220" s="78"/>
      <c r="F1220" s="78"/>
      <c r="G1220" s="78"/>
      <c r="H1220" s="75"/>
      <c r="I1220" s="79"/>
      <c r="J1220" s="79"/>
      <c r="K1220" s="79"/>
      <c r="L1220" s="75"/>
      <c r="M1220" s="79"/>
      <c r="N1220" s="79"/>
      <c r="O1220" s="79"/>
      <c r="R1220" s="79"/>
      <c r="S1220" s="80"/>
      <c r="U1220" s="75"/>
      <c r="V1220" s="81"/>
      <c r="W1220" s="80"/>
    </row>
    <row r="1221" spans="1:23" x14ac:dyDescent="0.25">
      <c r="A1221" s="76"/>
      <c r="B1221" s="77"/>
      <c r="C1221" s="80"/>
      <c r="D1221" s="80"/>
      <c r="E1221" s="78"/>
      <c r="F1221" s="78"/>
      <c r="G1221" s="78"/>
      <c r="H1221" s="75"/>
      <c r="I1221" s="79"/>
      <c r="J1221" s="79"/>
      <c r="K1221" s="79"/>
      <c r="L1221" s="75"/>
      <c r="M1221" s="79"/>
      <c r="N1221" s="79"/>
      <c r="O1221" s="79"/>
      <c r="R1221" s="79"/>
      <c r="S1221" s="80"/>
      <c r="U1221" s="75"/>
      <c r="V1221" s="81"/>
      <c r="W1221" s="80"/>
    </row>
    <row r="1222" spans="1:23" x14ac:dyDescent="0.25">
      <c r="A1222" s="76"/>
      <c r="B1222" s="77"/>
      <c r="C1222" s="80"/>
      <c r="D1222" s="80"/>
      <c r="E1222" s="78"/>
      <c r="F1222" s="78"/>
      <c r="G1222" s="78"/>
      <c r="H1222" s="75"/>
      <c r="I1222" s="79"/>
      <c r="J1222" s="79"/>
      <c r="K1222" s="79"/>
      <c r="L1222" s="75"/>
      <c r="M1222" s="79"/>
      <c r="N1222" s="79"/>
      <c r="O1222" s="79"/>
      <c r="R1222" s="79"/>
      <c r="S1222" s="80"/>
      <c r="U1222" s="75"/>
      <c r="V1222" s="81"/>
      <c r="W1222" s="80"/>
    </row>
    <row r="1223" spans="1:23" x14ac:dyDescent="0.25">
      <c r="A1223" s="76"/>
      <c r="B1223" s="77"/>
      <c r="C1223" s="80"/>
      <c r="D1223" s="80"/>
      <c r="E1223" s="78"/>
      <c r="F1223" s="78"/>
      <c r="G1223" s="78"/>
      <c r="H1223" s="75"/>
      <c r="I1223" s="79"/>
      <c r="J1223" s="79"/>
      <c r="K1223" s="79"/>
      <c r="L1223" s="75"/>
      <c r="M1223" s="79"/>
      <c r="N1223" s="79"/>
      <c r="O1223" s="79"/>
      <c r="R1223" s="79"/>
      <c r="S1223" s="80"/>
      <c r="U1223" s="75"/>
      <c r="V1223" s="81"/>
      <c r="W1223" s="80"/>
    </row>
    <row r="1224" spans="1:23" x14ac:dyDescent="0.25">
      <c r="A1224" s="76"/>
      <c r="B1224" s="77"/>
      <c r="C1224" s="80"/>
      <c r="D1224" s="80"/>
      <c r="E1224" s="78"/>
      <c r="F1224" s="78"/>
      <c r="G1224" s="78"/>
      <c r="H1224" s="75"/>
      <c r="I1224" s="79"/>
      <c r="J1224" s="79"/>
      <c r="K1224" s="79"/>
      <c r="L1224" s="75"/>
      <c r="M1224" s="79"/>
      <c r="N1224" s="79"/>
      <c r="O1224" s="79"/>
      <c r="R1224" s="79"/>
      <c r="S1224" s="80"/>
      <c r="U1224" s="75"/>
      <c r="V1224" s="81"/>
      <c r="W1224" s="80"/>
    </row>
    <row r="1225" spans="1:23" x14ac:dyDescent="0.25">
      <c r="A1225" s="76"/>
      <c r="B1225" s="77"/>
      <c r="C1225" s="80"/>
      <c r="D1225" s="80"/>
      <c r="E1225" s="78"/>
      <c r="F1225" s="78"/>
      <c r="G1225" s="78"/>
      <c r="H1225" s="75"/>
      <c r="I1225" s="79"/>
      <c r="J1225" s="79"/>
      <c r="K1225" s="79"/>
      <c r="L1225" s="75"/>
      <c r="M1225" s="79"/>
      <c r="N1225" s="79"/>
      <c r="O1225" s="79"/>
      <c r="R1225" s="79"/>
      <c r="S1225" s="80"/>
      <c r="U1225" s="75"/>
      <c r="V1225" s="81"/>
      <c r="W1225" s="80"/>
    </row>
    <row r="1226" spans="1:23" x14ac:dyDescent="0.25">
      <c r="A1226" s="76"/>
      <c r="B1226" s="77"/>
      <c r="C1226" s="80"/>
      <c r="D1226" s="80"/>
      <c r="E1226" s="78"/>
      <c r="F1226" s="78"/>
      <c r="G1226" s="78"/>
      <c r="H1226" s="75"/>
      <c r="I1226" s="79"/>
      <c r="J1226" s="79"/>
      <c r="K1226" s="79"/>
      <c r="L1226" s="75"/>
      <c r="M1226" s="79"/>
      <c r="N1226" s="79"/>
      <c r="O1226" s="79"/>
      <c r="R1226" s="79"/>
      <c r="S1226" s="80"/>
      <c r="U1226" s="75"/>
      <c r="V1226" s="81"/>
      <c r="W1226" s="80"/>
    </row>
    <row r="1227" spans="1:23" x14ac:dyDescent="0.25">
      <c r="A1227" s="76"/>
      <c r="B1227" s="77"/>
      <c r="C1227" s="80"/>
      <c r="D1227" s="80"/>
      <c r="E1227" s="78"/>
      <c r="F1227" s="78"/>
      <c r="G1227" s="78"/>
      <c r="H1227" s="75"/>
      <c r="I1227" s="79"/>
      <c r="J1227" s="79"/>
      <c r="K1227" s="79"/>
      <c r="L1227" s="75"/>
      <c r="M1227" s="79"/>
      <c r="N1227" s="79"/>
      <c r="O1227" s="79"/>
      <c r="R1227" s="79"/>
      <c r="S1227" s="80"/>
      <c r="U1227" s="75"/>
      <c r="V1227" s="81"/>
      <c r="W1227" s="80"/>
    </row>
    <row r="1228" spans="1:23" x14ac:dyDescent="0.25">
      <c r="A1228" s="76"/>
      <c r="B1228" s="77"/>
      <c r="C1228" s="80"/>
      <c r="D1228" s="80"/>
      <c r="E1228" s="78"/>
      <c r="F1228" s="78"/>
      <c r="G1228" s="78"/>
      <c r="H1228" s="75"/>
      <c r="I1228" s="79"/>
      <c r="J1228" s="79"/>
      <c r="K1228" s="79"/>
      <c r="L1228" s="75"/>
      <c r="M1228" s="79"/>
      <c r="N1228" s="79"/>
      <c r="O1228" s="79"/>
      <c r="R1228" s="79"/>
      <c r="S1228" s="80"/>
      <c r="U1228" s="75"/>
      <c r="V1228" s="81"/>
      <c r="W1228" s="80"/>
    </row>
    <row r="1229" spans="1:23" x14ac:dyDescent="0.25">
      <c r="A1229" s="76"/>
      <c r="B1229" s="77"/>
      <c r="C1229" s="80"/>
      <c r="D1229" s="80"/>
      <c r="E1229" s="78"/>
      <c r="F1229" s="78"/>
      <c r="G1229" s="78"/>
      <c r="H1229" s="75"/>
      <c r="I1229" s="79"/>
      <c r="J1229" s="79"/>
      <c r="K1229" s="79"/>
      <c r="L1229" s="75"/>
      <c r="M1229" s="79"/>
      <c r="N1229" s="79"/>
      <c r="O1229" s="79"/>
      <c r="R1229" s="79"/>
      <c r="S1229" s="80"/>
      <c r="U1229" s="75"/>
      <c r="V1229" s="81"/>
      <c r="W1229" s="80"/>
    </row>
    <row r="1230" spans="1:23" x14ac:dyDescent="0.25">
      <c r="A1230" s="76"/>
      <c r="B1230" s="77"/>
      <c r="C1230" s="80"/>
      <c r="D1230" s="80"/>
      <c r="E1230" s="78"/>
      <c r="F1230" s="78"/>
      <c r="G1230" s="78"/>
      <c r="H1230" s="75"/>
      <c r="I1230" s="79"/>
      <c r="J1230" s="79"/>
      <c r="K1230" s="79"/>
      <c r="L1230" s="75"/>
      <c r="M1230" s="79"/>
      <c r="N1230" s="79"/>
      <c r="O1230" s="79"/>
      <c r="R1230" s="79"/>
      <c r="S1230" s="80"/>
      <c r="U1230" s="75"/>
      <c r="V1230" s="81"/>
      <c r="W1230" s="80"/>
    </row>
    <row r="1231" spans="1:23" x14ac:dyDescent="0.25">
      <c r="A1231" s="76"/>
      <c r="B1231" s="77"/>
      <c r="C1231" s="80"/>
      <c r="D1231" s="80"/>
      <c r="E1231" s="78"/>
      <c r="F1231" s="78"/>
      <c r="G1231" s="78"/>
      <c r="H1231" s="75"/>
      <c r="I1231" s="79"/>
      <c r="J1231" s="79"/>
      <c r="K1231" s="79"/>
      <c r="L1231" s="75"/>
      <c r="M1231" s="79"/>
      <c r="N1231" s="79"/>
      <c r="O1231" s="79"/>
      <c r="R1231" s="79"/>
      <c r="S1231" s="80"/>
      <c r="U1231" s="75"/>
      <c r="V1231" s="81"/>
      <c r="W1231" s="80"/>
    </row>
    <row r="1232" spans="1:23" x14ac:dyDescent="0.25">
      <c r="A1232" s="76"/>
      <c r="B1232" s="77"/>
      <c r="C1232" s="80"/>
      <c r="D1232" s="80"/>
      <c r="E1232" s="78"/>
      <c r="F1232" s="78"/>
      <c r="G1232" s="78"/>
      <c r="H1232" s="75"/>
      <c r="I1232" s="79"/>
      <c r="J1232" s="79"/>
      <c r="K1232" s="79"/>
      <c r="L1232" s="75"/>
      <c r="M1232" s="79"/>
      <c r="N1232" s="79"/>
      <c r="O1232" s="79"/>
      <c r="R1232" s="79"/>
      <c r="S1232" s="80"/>
      <c r="U1232" s="75"/>
      <c r="V1232" s="81"/>
      <c r="W1232" s="80"/>
    </row>
    <row r="1233" spans="1:23" x14ac:dyDescent="0.25">
      <c r="A1233" s="76"/>
      <c r="B1233" s="77"/>
      <c r="C1233" s="80"/>
      <c r="D1233" s="80"/>
      <c r="E1233" s="78"/>
      <c r="F1233" s="78"/>
      <c r="G1233" s="78"/>
      <c r="H1233" s="75"/>
      <c r="I1233" s="79"/>
      <c r="J1233" s="79"/>
      <c r="K1233" s="79"/>
      <c r="L1233" s="75"/>
      <c r="M1233" s="79"/>
      <c r="N1233" s="79"/>
      <c r="O1233" s="79"/>
      <c r="R1233" s="79"/>
      <c r="S1233" s="80"/>
      <c r="U1233" s="75"/>
      <c r="V1233" s="81"/>
      <c r="W1233" s="80"/>
    </row>
    <row r="1234" spans="1:23" x14ac:dyDescent="0.25">
      <c r="A1234" s="76"/>
      <c r="B1234" s="77"/>
      <c r="C1234" s="80"/>
      <c r="D1234" s="80"/>
      <c r="E1234" s="78"/>
      <c r="F1234" s="78"/>
      <c r="G1234" s="78"/>
      <c r="H1234" s="75"/>
      <c r="I1234" s="79"/>
      <c r="J1234" s="79"/>
      <c r="K1234" s="79"/>
      <c r="L1234" s="75"/>
      <c r="M1234" s="79"/>
      <c r="N1234" s="79"/>
      <c r="O1234" s="79"/>
      <c r="R1234" s="79"/>
      <c r="S1234" s="80"/>
      <c r="U1234" s="75"/>
      <c r="V1234" s="81"/>
      <c r="W1234" s="80"/>
    </row>
    <row r="1235" spans="1:23" x14ac:dyDescent="0.25">
      <c r="A1235" s="76"/>
      <c r="B1235" s="77"/>
      <c r="C1235" s="80"/>
      <c r="D1235" s="80"/>
      <c r="E1235" s="78"/>
      <c r="F1235" s="78"/>
      <c r="G1235" s="78"/>
      <c r="H1235" s="75"/>
      <c r="I1235" s="79"/>
      <c r="J1235" s="79"/>
      <c r="K1235" s="79"/>
      <c r="L1235" s="75"/>
      <c r="M1235" s="79"/>
      <c r="N1235" s="79"/>
      <c r="O1235" s="79"/>
      <c r="R1235" s="79"/>
      <c r="S1235" s="80"/>
      <c r="U1235" s="75"/>
      <c r="V1235" s="81"/>
      <c r="W1235" s="80"/>
    </row>
    <row r="1236" spans="1:23" x14ac:dyDescent="0.25">
      <c r="A1236" s="76"/>
      <c r="B1236" s="77"/>
      <c r="C1236" s="80"/>
      <c r="D1236" s="80"/>
      <c r="E1236" s="78"/>
      <c r="F1236" s="78"/>
      <c r="G1236" s="78"/>
      <c r="H1236" s="75"/>
      <c r="I1236" s="79"/>
      <c r="J1236" s="79"/>
      <c r="K1236" s="79"/>
      <c r="L1236" s="75"/>
      <c r="M1236" s="79"/>
      <c r="N1236" s="79"/>
      <c r="O1236" s="79"/>
      <c r="R1236" s="79"/>
      <c r="S1236" s="80"/>
      <c r="U1236" s="75"/>
      <c r="V1236" s="81"/>
      <c r="W1236" s="80"/>
    </row>
    <row r="1237" spans="1:23" x14ac:dyDescent="0.25">
      <c r="A1237" s="76"/>
      <c r="B1237" s="77"/>
      <c r="C1237" s="80"/>
      <c r="D1237" s="80"/>
      <c r="E1237" s="78"/>
      <c r="F1237" s="78"/>
      <c r="G1237" s="78"/>
      <c r="H1237" s="75"/>
      <c r="I1237" s="79"/>
      <c r="J1237" s="79"/>
      <c r="K1237" s="79"/>
      <c r="L1237" s="75"/>
      <c r="M1237" s="79"/>
      <c r="N1237" s="79"/>
      <c r="O1237" s="79"/>
      <c r="R1237" s="79"/>
      <c r="S1237" s="80"/>
      <c r="U1237" s="75"/>
      <c r="V1237" s="81"/>
      <c r="W1237" s="80"/>
    </row>
    <row r="1238" spans="1:23" x14ac:dyDescent="0.25">
      <c r="A1238" s="76"/>
      <c r="B1238" s="77"/>
      <c r="C1238" s="80"/>
      <c r="D1238" s="80"/>
      <c r="E1238" s="78"/>
      <c r="F1238" s="78"/>
      <c r="G1238" s="78"/>
      <c r="H1238" s="75"/>
      <c r="I1238" s="79"/>
      <c r="J1238" s="79"/>
      <c r="K1238" s="79"/>
      <c r="L1238" s="75"/>
      <c r="M1238" s="79"/>
      <c r="N1238" s="79"/>
      <c r="O1238" s="79"/>
      <c r="R1238" s="79"/>
      <c r="S1238" s="80"/>
      <c r="U1238" s="75"/>
      <c r="V1238" s="81"/>
      <c r="W1238" s="80"/>
    </row>
    <row r="1239" spans="1:23" x14ac:dyDescent="0.25">
      <c r="A1239" s="76"/>
      <c r="B1239" s="77"/>
      <c r="C1239" s="80"/>
      <c r="D1239" s="80"/>
      <c r="E1239" s="78"/>
      <c r="F1239" s="78"/>
      <c r="G1239" s="78"/>
      <c r="H1239" s="75"/>
      <c r="I1239" s="79"/>
      <c r="J1239" s="79"/>
      <c r="K1239" s="79"/>
      <c r="L1239" s="75"/>
      <c r="M1239" s="79"/>
      <c r="N1239" s="79"/>
      <c r="O1239" s="79"/>
      <c r="R1239" s="79"/>
      <c r="S1239" s="80"/>
      <c r="U1239" s="75"/>
      <c r="V1239" s="81"/>
      <c r="W1239" s="80"/>
    </row>
    <row r="1240" spans="1:23" x14ac:dyDescent="0.25">
      <c r="A1240" s="76"/>
      <c r="B1240" s="77"/>
      <c r="C1240" s="80"/>
      <c r="D1240" s="80"/>
      <c r="E1240" s="78"/>
      <c r="F1240" s="78"/>
      <c r="G1240" s="78"/>
      <c r="H1240" s="75"/>
      <c r="I1240" s="79"/>
      <c r="J1240" s="79"/>
      <c r="K1240" s="79"/>
      <c r="L1240" s="75"/>
      <c r="M1240" s="79"/>
      <c r="N1240" s="79"/>
      <c r="O1240" s="79"/>
      <c r="R1240" s="79"/>
      <c r="S1240" s="80"/>
      <c r="U1240" s="75"/>
      <c r="V1240" s="81"/>
      <c r="W1240" s="80"/>
    </row>
    <row r="1241" spans="1:23" x14ac:dyDescent="0.25">
      <c r="A1241" s="76"/>
      <c r="B1241" s="77"/>
      <c r="C1241" s="80"/>
      <c r="D1241" s="80"/>
      <c r="E1241" s="78"/>
      <c r="F1241" s="78"/>
      <c r="G1241" s="78"/>
      <c r="H1241" s="75"/>
      <c r="I1241" s="79"/>
      <c r="J1241" s="79"/>
      <c r="K1241" s="79"/>
      <c r="L1241" s="75"/>
      <c r="M1241" s="79"/>
      <c r="N1241" s="79"/>
      <c r="O1241" s="79"/>
      <c r="R1241" s="79"/>
      <c r="S1241" s="80"/>
      <c r="U1241" s="75"/>
      <c r="V1241" s="81"/>
      <c r="W1241" s="80"/>
    </row>
    <row r="1242" spans="1:23" x14ac:dyDescent="0.25">
      <c r="A1242" s="76"/>
      <c r="B1242" s="77"/>
      <c r="C1242" s="80"/>
      <c r="D1242" s="80"/>
      <c r="E1242" s="78"/>
      <c r="F1242" s="78"/>
      <c r="G1242" s="78"/>
      <c r="H1242" s="75"/>
      <c r="I1242" s="79"/>
      <c r="J1242" s="79"/>
      <c r="K1242" s="79"/>
      <c r="L1242" s="75"/>
      <c r="M1242" s="79"/>
      <c r="N1242" s="79"/>
      <c r="O1242" s="79"/>
      <c r="R1242" s="79"/>
      <c r="S1242" s="80"/>
      <c r="U1242" s="75"/>
      <c r="V1242" s="81"/>
      <c r="W1242" s="80"/>
    </row>
    <row r="1243" spans="1:23" x14ac:dyDescent="0.25">
      <c r="A1243" s="76"/>
      <c r="B1243" s="77"/>
      <c r="C1243" s="80"/>
      <c r="D1243" s="80"/>
      <c r="E1243" s="78"/>
      <c r="F1243" s="78"/>
      <c r="G1243" s="78"/>
      <c r="H1243" s="75"/>
      <c r="I1243" s="79"/>
      <c r="J1243" s="79"/>
      <c r="K1243" s="79"/>
      <c r="L1243" s="75"/>
      <c r="M1243" s="79"/>
      <c r="N1243" s="79"/>
      <c r="O1243" s="79"/>
      <c r="R1243" s="79"/>
      <c r="S1243" s="80"/>
      <c r="U1243" s="75"/>
      <c r="V1243" s="81"/>
      <c r="W1243" s="80"/>
    </row>
    <row r="1244" spans="1:23" x14ac:dyDescent="0.25">
      <c r="A1244" s="76"/>
      <c r="B1244" s="77"/>
      <c r="C1244" s="80"/>
      <c r="D1244" s="80"/>
      <c r="E1244" s="78"/>
      <c r="F1244" s="78"/>
      <c r="G1244" s="78"/>
      <c r="H1244" s="75"/>
      <c r="I1244" s="79"/>
      <c r="J1244" s="79"/>
      <c r="K1244" s="79"/>
      <c r="L1244" s="75"/>
      <c r="M1244" s="79"/>
      <c r="N1244" s="79"/>
      <c r="O1244" s="79"/>
      <c r="R1244" s="79"/>
      <c r="S1244" s="80"/>
      <c r="U1244" s="75"/>
      <c r="V1244" s="81"/>
      <c r="W1244" s="80"/>
    </row>
    <row r="1245" spans="1:23" x14ac:dyDescent="0.25">
      <c r="A1245" s="76"/>
      <c r="B1245" s="77"/>
      <c r="C1245" s="80"/>
      <c r="D1245" s="80"/>
      <c r="E1245" s="78"/>
      <c r="F1245" s="78"/>
      <c r="G1245" s="78"/>
      <c r="H1245" s="75"/>
      <c r="I1245" s="79"/>
      <c r="J1245" s="79"/>
      <c r="K1245" s="79"/>
      <c r="L1245" s="75"/>
      <c r="M1245" s="79"/>
      <c r="N1245" s="79"/>
      <c r="O1245" s="79"/>
      <c r="R1245" s="79"/>
      <c r="S1245" s="80"/>
      <c r="U1245" s="75"/>
      <c r="V1245" s="81"/>
      <c r="W1245" s="80"/>
    </row>
    <row r="1246" spans="1:23" x14ac:dyDescent="0.25">
      <c r="A1246" s="76"/>
      <c r="B1246" s="77"/>
      <c r="C1246" s="80"/>
      <c r="D1246" s="80"/>
      <c r="E1246" s="78"/>
      <c r="F1246" s="78"/>
      <c r="G1246" s="78"/>
      <c r="H1246" s="75"/>
      <c r="I1246" s="79"/>
      <c r="J1246" s="79"/>
      <c r="K1246" s="79"/>
      <c r="L1246" s="75"/>
      <c r="M1246" s="79"/>
      <c r="N1246" s="79"/>
      <c r="O1246" s="79"/>
      <c r="R1246" s="79"/>
      <c r="S1246" s="80"/>
      <c r="U1246" s="75"/>
      <c r="V1246" s="81"/>
      <c r="W1246" s="80"/>
    </row>
    <row r="1247" spans="1:23" x14ac:dyDescent="0.25">
      <c r="A1247" s="76"/>
      <c r="B1247" s="77"/>
      <c r="C1247" s="80"/>
      <c r="D1247" s="80"/>
      <c r="E1247" s="78"/>
      <c r="F1247" s="78"/>
      <c r="G1247" s="78"/>
      <c r="H1247" s="75"/>
      <c r="I1247" s="79"/>
      <c r="J1247" s="79"/>
      <c r="K1247" s="79"/>
      <c r="L1247" s="75"/>
      <c r="M1247" s="79"/>
      <c r="N1247" s="79"/>
      <c r="O1247" s="79"/>
      <c r="R1247" s="79"/>
      <c r="S1247" s="80"/>
      <c r="U1247" s="75"/>
      <c r="V1247" s="81"/>
      <c r="W1247" s="80"/>
    </row>
    <row r="1248" spans="1:23" x14ac:dyDescent="0.25">
      <c r="A1248" s="82"/>
      <c r="B1248" s="77"/>
      <c r="C1248" s="80"/>
      <c r="D1248" s="80"/>
      <c r="E1248" s="78"/>
      <c r="F1248" s="78"/>
      <c r="G1248" s="78"/>
      <c r="H1248" s="75"/>
      <c r="I1248" s="79"/>
      <c r="J1248" s="79"/>
      <c r="K1248" s="79"/>
      <c r="L1248" s="75"/>
      <c r="M1248" s="79"/>
      <c r="N1248" s="79"/>
      <c r="O1248" s="79"/>
      <c r="R1248" s="79"/>
      <c r="S1248" s="80"/>
      <c r="U1248" s="75"/>
      <c r="V1248" s="81"/>
      <c r="W1248" s="80"/>
    </row>
    <row r="1249" spans="1:23" x14ac:dyDescent="0.25">
      <c r="A1249" s="82"/>
      <c r="B1249" s="77"/>
      <c r="C1249" s="80"/>
      <c r="D1249" s="80"/>
      <c r="E1249" s="78"/>
      <c r="F1249" s="78"/>
      <c r="G1249" s="78"/>
      <c r="H1249" s="75"/>
      <c r="I1249" s="79"/>
      <c r="J1249" s="79"/>
      <c r="K1249" s="79"/>
      <c r="L1249" s="75"/>
      <c r="M1249" s="79"/>
      <c r="N1249" s="79"/>
      <c r="O1249" s="79"/>
      <c r="R1249" s="79"/>
      <c r="S1249" s="80"/>
      <c r="U1249" s="75"/>
      <c r="V1249" s="81"/>
      <c r="W1249" s="80"/>
    </row>
    <row r="1250" spans="1:23" x14ac:dyDescent="0.25">
      <c r="A1250" s="82"/>
      <c r="B1250" s="77"/>
      <c r="C1250" s="80"/>
      <c r="D1250" s="80"/>
      <c r="E1250" s="78"/>
      <c r="F1250" s="78"/>
      <c r="G1250" s="78"/>
      <c r="H1250" s="75"/>
      <c r="I1250" s="79"/>
      <c r="J1250" s="79"/>
      <c r="K1250" s="79"/>
      <c r="L1250" s="75"/>
      <c r="M1250" s="79"/>
      <c r="N1250" s="79"/>
      <c r="O1250" s="79"/>
      <c r="R1250" s="79"/>
      <c r="S1250" s="80"/>
      <c r="U1250" s="75"/>
      <c r="V1250" s="81"/>
      <c r="W1250" s="80"/>
    </row>
    <row r="1251" spans="1:23" x14ac:dyDescent="0.25">
      <c r="A1251" s="82"/>
      <c r="B1251" s="77"/>
      <c r="C1251" s="80"/>
      <c r="D1251" s="80"/>
      <c r="E1251" s="78"/>
      <c r="F1251" s="78"/>
      <c r="G1251" s="78"/>
      <c r="H1251" s="75"/>
      <c r="I1251" s="79"/>
      <c r="J1251" s="79"/>
      <c r="K1251" s="79"/>
      <c r="L1251" s="75"/>
      <c r="M1251" s="79"/>
      <c r="N1251" s="79"/>
      <c r="O1251" s="79"/>
      <c r="R1251" s="79"/>
      <c r="S1251" s="80"/>
      <c r="U1251" s="75"/>
      <c r="V1251" s="81"/>
      <c r="W1251" s="80"/>
    </row>
    <row r="1252" spans="1:23" x14ac:dyDescent="0.25">
      <c r="A1252" s="82"/>
      <c r="B1252" s="77"/>
      <c r="C1252" s="80"/>
      <c r="D1252" s="80"/>
      <c r="E1252" s="78"/>
      <c r="F1252" s="78"/>
      <c r="G1252" s="78"/>
      <c r="H1252" s="75"/>
      <c r="I1252" s="79"/>
      <c r="J1252" s="79"/>
      <c r="K1252" s="79"/>
      <c r="L1252" s="75"/>
      <c r="M1252" s="79"/>
      <c r="N1252" s="79"/>
      <c r="O1252" s="79"/>
      <c r="R1252" s="79"/>
      <c r="S1252" s="80"/>
      <c r="U1252" s="75"/>
      <c r="V1252" s="81"/>
      <c r="W1252" s="80"/>
    </row>
    <row r="1253" spans="1:23" x14ac:dyDescent="0.25">
      <c r="A1253" s="82"/>
      <c r="B1253" s="77"/>
      <c r="C1253" s="80"/>
      <c r="D1253" s="80"/>
      <c r="E1253" s="78"/>
      <c r="F1253" s="78"/>
      <c r="G1253" s="78"/>
      <c r="H1253" s="75"/>
      <c r="I1253" s="79"/>
      <c r="J1253" s="79"/>
      <c r="K1253" s="79"/>
      <c r="L1253" s="75"/>
      <c r="M1253" s="79"/>
      <c r="N1253" s="79"/>
      <c r="O1253" s="79"/>
      <c r="R1253" s="79"/>
      <c r="S1253" s="80"/>
      <c r="U1253" s="75"/>
      <c r="V1253" s="81"/>
      <c r="W1253" s="80"/>
    </row>
    <row r="1254" spans="1:23" x14ac:dyDescent="0.25">
      <c r="A1254" s="82"/>
      <c r="B1254" s="77"/>
      <c r="C1254" s="80"/>
      <c r="D1254" s="80"/>
      <c r="E1254" s="78"/>
      <c r="F1254" s="78"/>
      <c r="G1254" s="78"/>
      <c r="H1254" s="75"/>
      <c r="I1254" s="79"/>
      <c r="J1254" s="79"/>
      <c r="K1254" s="79"/>
      <c r="L1254" s="75"/>
      <c r="M1254" s="79"/>
      <c r="N1254" s="79"/>
      <c r="O1254" s="79"/>
      <c r="R1254" s="79"/>
      <c r="S1254" s="80"/>
      <c r="U1254" s="75"/>
      <c r="V1254" s="81"/>
      <c r="W1254" s="80"/>
    </row>
    <row r="1255" spans="1:23" x14ac:dyDescent="0.25">
      <c r="A1255" s="82"/>
      <c r="B1255" s="77"/>
      <c r="C1255" s="80"/>
      <c r="D1255" s="80"/>
      <c r="E1255" s="78"/>
      <c r="F1255" s="78"/>
      <c r="G1255" s="78"/>
      <c r="H1255" s="75"/>
      <c r="I1255" s="79"/>
      <c r="J1255" s="79"/>
      <c r="K1255" s="79"/>
      <c r="L1255" s="75"/>
      <c r="M1255" s="79"/>
      <c r="N1255" s="79"/>
      <c r="O1255" s="79"/>
      <c r="R1255" s="79"/>
      <c r="S1255" s="80"/>
      <c r="U1255" s="75"/>
      <c r="V1255" s="81"/>
      <c r="W1255" s="80"/>
    </row>
    <row r="1256" spans="1:23" x14ac:dyDescent="0.25">
      <c r="A1256" s="82"/>
      <c r="B1256" s="77"/>
      <c r="C1256" s="80"/>
      <c r="D1256" s="80"/>
      <c r="E1256" s="78"/>
      <c r="F1256" s="78"/>
      <c r="G1256" s="78"/>
      <c r="H1256" s="75"/>
      <c r="I1256" s="79"/>
      <c r="J1256" s="79"/>
      <c r="K1256" s="79"/>
      <c r="L1256" s="75"/>
      <c r="M1256" s="79"/>
      <c r="N1256" s="79"/>
      <c r="O1256" s="79"/>
      <c r="R1256" s="79"/>
      <c r="S1256" s="80"/>
      <c r="U1256" s="75"/>
      <c r="V1256" s="81"/>
      <c r="W1256" s="80"/>
    </row>
    <row r="1257" spans="1:23" x14ac:dyDescent="0.25">
      <c r="A1257" s="82"/>
      <c r="B1257" s="77"/>
      <c r="C1257" s="80"/>
      <c r="D1257" s="80"/>
      <c r="E1257" s="78"/>
      <c r="F1257" s="78"/>
      <c r="G1257" s="78"/>
      <c r="H1257" s="75"/>
      <c r="I1257" s="79"/>
      <c r="J1257" s="79"/>
      <c r="K1257" s="79"/>
      <c r="L1257" s="75"/>
      <c r="M1257" s="79"/>
      <c r="N1257" s="79"/>
      <c r="O1257" s="79"/>
      <c r="R1257" s="79"/>
      <c r="S1257" s="80"/>
      <c r="U1257" s="75"/>
      <c r="V1257" s="81"/>
      <c r="W1257" s="80"/>
    </row>
    <row r="1258" spans="1:23" x14ac:dyDescent="0.25">
      <c r="A1258" s="82"/>
      <c r="B1258" s="77"/>
      <c r="C1258" s="80"/>
      <c r="D1258" s="80"/>
      <c r="E1258" s="78"/>
      <c r="F1258" s="78"/>
      <c r="G1258" s="78"/>
      <c r="H1258" s="75"/>
      <c r="I1258" s="79"/>
      <c r="J1258" s="79"/>
      <c r="K1258" s="79"/>
      <c r="L1258" s="75"/>
      <c r="M1258" s="79"/>
      <c r="N1258" s="79"/>
      <c r="O1258" s="79"/>
      <c r="R1258" s="79"/>
      <c r="S1258" s="80"/>
      <c r="U1258" s="75"/>
      <c r="V1258" s="81"/>
      <c r="W1258" s="80"/>
    </row>
    <row r="1259" spans="1:23" x14ac:dyDescent="0.25">
      <c r="A1259" s="82"/>
      <c r="B1259" s="77"/>
      <c r="C1259" s="80"/>
      <c r="D1259" s="80"/>
      <c r="E1259" s="78"/>
      <c r="F1259" s="78"/>
      <c r="G1259" s="78"/>
      <c r="H1259" s="75"/>
      <c r="I1259" s="79"/>
      <c r="J1259" s="79"/>
      <c r="K1259" s="79"/>
      <c r="L1259" s="75"/>
      <c r="M1259" s="79"/>
      <c r="N1259" s="79"/>
      <c r="O1259" s="79"/>
      <c r="R1259" s="79"/>
      <c r="S1259" s="80"/>
      <c r="U1259" s="75"/>
      <c r="V1259" s="81"/>
      <c r="W1259" s="80"/>
    </row>
    <row r="1260" spans="1:23" x14ac:dyDescent="0.25">
      <c r="A1260" s="82"/>
      <c r="B1260" s="77"/>
      <c r="C1260" s="80"/>
      <c r="D1260" s="80"/>
      <c r="E1260" s="78"/>
      <c r="F1260" s="78"/>
      <c r="G1260" s="78"/>
      <c r="H1260" s="75"/>
      <c r="I1260" s="79"/>
      <c r="J1260" s="79"/>
      <c r="K1260" s="79"/>
      <c r="L1260" s="75"/>
      <c r="M1260" s="79"/>
      <c r="N1260" s="79"/>
      <c r="O1260" s="79"/>
      <c r="R1260" s="79"/>
      <c r="S1260" s="80"/>
      <c r="U1260" s="75"/>
      <c r="V1260" s="81"/>
      <c r="W1260" s="80"/>
    </row>
    <row r="1261" spans="1:23" x14ac:dyDescent="0.25">
      <c r="A1261" s="82"/>
      <c r="B1261" s="77"/>
      <c r="C1261" s="80"/>
      <c r="D1261" s="80"/>
      <c r="E1261" s="78"/>
      <c r="F1261" s="78"/>
      <c r="G1261" s="78"/>
      <c r="H1261" s="75"/>
      <c r="I1261" s="79"/>
      <c r="J1261" s="79"/>
      <c r="K1261" s="79"/>
      <c r="L1261" s="75"/>
      <c r="M1261" s="79"/>
      <c r="N1261" s="79"/>
      <c r="O1261" s="79"/>
      <c r="R1261" s="79"/>
      <c r="S1261" s="80"/>
      <c r="U1261" s="75"/>
      <c r="V1261" s="81"/>
      <c r="W1261" s="80"/>
    </row>
    <row r="1262" spans="1:23" x14ac:dyDescent="0.25">
      <c r="A1262" s="82"/>
      <c r="B1262" s="77"/>
      <c r="C1262" s="80"/>
      <c r="D1262" s="80"/>
      <c r="E1262" s="78"/>
      <c r="F1262" s="78"/>
      <c r="G1262" s="78"/>
      <c r="H1262" s="75"/>
      <c r="I1262" s="79"/>
      <c r="J1262" s="79"/>
      <c r="K1262" s="79"/>
      <c r="L1262" s="75"/>
      <c r="M1262" s="79"/>
      <c r="N1262" s="79"/>
      <c r="O1262" s="79"/>
      <c r="R1262" s="79"/>
      <c r="S1262" s="80"/>
      <c r="U1262" s="75"/>
      <c r="V1262" s="81"/>
      <c r="W1262" s="80"/>
    </row>
    <row r="1263" spans="1:23" x14ac:dyDescent="0.25">
      <c r="A1263" s="82"/>
      <c r="B1263" s="77"/>
      <c r="C1263" s="80"/>
      <c r="D1263" s="80"/>
      <c r="E1263" s="78"/>
      <c r="F1263" s="78"/>
      <c r="G1263" s="78"/>
      <c r="H1263" s="75"/>
      <c r="I1263" s="79"/>
      <c r="J1263" s="79"/>
      <c r="K1263" s="79"/>
      <c r="L1263" s="75"/>
      <c r="M1263" s="79"/>
      <c r="N1263" s="79"/>
      <c r="O1263" s="79"/>
      <c r="R1263" s="79"/>
      <c r="S1263" s="80"/>
      <c r="U1263" s="75"/>
      <c r="V1263" s="81"/>
      <c r="W1263" s="80"/>
    </row>
    <row r="1264" spans="1:23" x14ac:dyDescent="0.25">
      <c r="A1264" s="82"/>
      <c r="B1264" s="77"/>
      <c r="C1264" s="80"/>
      <c r="D1264" s="80"/>
      <c r="E1264" s="78"/>
      <c r="F1264" s="78"/>
      <c r="G1264" s="78"/>
      <c r="H1264" s="75"/>
      <c r="I1264" s="79"/>
      <c r="J1264" s="79"/>
      <c r="K1264" s="79"/>
      <c r="L1264" s="75"/>
      <c r="M1264" s="79"/>
      <c r="N1264" s="79"/>
      <c r="O1264" s="79"/>
      <c r="R1264" s="79"/>
      <c r="S1264" s="80"/>
      <c r="U1264" s="75"/>
      <c r="V1264" s="81"/>
      <c r="W1264" s="80"/>
    </row>
    <row r="1265" spans="1:23" x14ac:dyDescent="0.25">
      <c r="A1265" s="82"/>
      <c r="B1265" s="77"/>
      <c r="C1265" s="80"/>
      <c r="D1265" s="80"/>
      <c r="E1265" s="78"/>
      <c r="F1265" s="78"/>
      <c r="G1265" s="78"/>
      <c r="H1265" s="75"/>
      <c r="I1265" s="79"/>
      <c r="J1265" s="79"/>
      <c r="K1265" s="79"/>
      <c r="L1265" s="75"/>
      <c r="M1265" s="79"/>
      <c r="N1265" s="79"/>
      <c r="O1265" s="79"/>
      <c r="R1265" s="79"/>
      <c r="S1265" s="80"/>
      <c r="U1265" s="75"/>
      <c r="V1265" s="81"/>
      <c r="W1265" s="80"/>
    </row>
    <row r="1266" spans="1:23" x14ac:dyDescent="0.25">
      <c r="A1266" s="82"/>
      <c r="B1266" s="77"/>
      <c r="C1266" s="80"/>
      <c r="D1266" s="80"/>
      <c r="E1266" s="78"/>
      <c r="F1266" s="78"/>
      <c r="G1266" s="78"/>
      <c r="H1266" s="75"/>
      <c r="I1266" s="79"/>
      <c r="J1266" s="79"/>
      <c r="K1266" s="79"/>
      <c r="L1266" s="75"/>
      <c r="M1266" s="79"/>
      <c r="N1266" s="79"/>
      <c r="O1266" s="79"/>
      <c r="R1266" s="79"/>
      <c r="S1266" s="80"/>
      <c r="U1266" s="75"/>
      <c r="V1266" s="81"/>
      <c r="W1266" s="80"/>
    </row>
    <row r="1267" spans="1:23" x14ac:dyDescent="0.25">
      <c r="A1267" s="82"/>
      <c r="B1267" s="77"/>
      <c r="C1267" s="80"/>
      <c r="D1267" s="80"/>
      <c r="E1267" s="78"/>
      <c r="F1267" s="78"/>
      <c r="G1267" s="78"/>
      <c r="H1267" s="75"/>
      <c r="I1267" s="79"/>
      <c r="J1267" s="79"/>
      <c r="K1267" s="79"/>
      <c r="L1267" s="75"/>
      <c r="M1267" s="79"/>
      <c r="N1267" s="79"/>
      <c r="O1267" s="79"/>
      <c r="R1267" s="79"/>
      <c r="S1267" s="80"/>
      <c r="U1267" s="75"/>
      <c r="V1267" s="81"/>
      <c r="W1267" s="80"/>
    </row>
    <row r="1268" spans="1:23" x14ac:dyDescent="0.25">
      <c r="A1268" s="82"/>
      <c r="B1268" s="77"/>
      <c r="C1268" s="80"/>
      <c r="D1268" s="80"/>
      <c r="E1268" s="78"/>
      <c r="F1268" s="78"/>
      <c r="G1268" s="78"/>
      <c r="H1268" s="75"/>
      <c r="I1268" s="79"/>
      <c r="J1268" s="79"/>
      <c r="K1268" s="79"/>
      <c r="L1268" s="75"/>
      <c r="M1268" s="79"/>
      <c r="N1268" s="79"/>
      <c r="O1268" s="79"/>
      <c r="R1268" s="79"/>
      <c r="S1268" s="80"/>
      <c r="U1268" s="75"/>
      <c r="V1268" s="81"/>
      <c r="W1268" s="80"/>
    </row>
    <row r="1269" spans="1:23" x14ac:dyDescent="0.25">
      <c r="A1269" s="82"/>
      <c r="B1269" s="77"/>
      <c r="C1269" s="80"/>
      <c r="D1269" s="80"/>
      <c r="E1269" s="78"/>
      <c r="F1269" s="78"/>
      <c r="G1269" s="78"/>
      <c r="H1269" s="75"/>
      <c r="I1269" s="79"/>
      <c r="J1269" s="79"/>
      <c r="K1269" s="79"/>
      <c r="L1269" s="75"/>
      <c r="M1269" s="79"/>
      <c r="N1269" s="79"/>
      <c r="O1269" s="79"/>
      <c r="R1269" s="79"/>
      <c r="S1269" s="80"/>
      <c r="U1269" s="75"/>
      <c r="V1269" s="81"/>
      <c r="W1269" s="80"/>
    </row>
    <row r="1270" spans="1:23" x14ac:dyDescent="0.25">
      <c r="A1270" s="82"/>
      <c r="B1270" s="77"/>
      <c r="C1270" s="80"/>
      <c r="D1270" s="80"/>
      <c r="E1270" s="78"/>
      <c r="F1270" s="78"/>
      <c r="G1270" s="78"/>
      <c r="H1270" s="75"/>
      <c r="I1270" s="79"/>
      <c r="J1270" s="79"/>
      <c r="K1270" s="79"/>
      <c r="L1270" s="75"/>
      <c r="M1270" s="79"/>
      <c r="N1270" s="79"/>
      <c r="O1270" s="79"/>
      <c r="R1270" s="79"/>
      <c r="S1270" s="80"/>
      <c r="U1270" s="75"/>
      <c r="V1270" s="81"/>
      <c r="W1270" s="80"/>
    </row>
    <row r="1271" spans="1:23" x14ac:dyDescent="0.25">
      <c r="A1271" s="82"/>
      <c r="B1271" s="77"/>
      <c r="C1271" s="80"/>
      <c r="D1271" s="80"/>
      <c r="E1271" s="78"/>
      <c r="F1271" s="78"/>
      <c r="G1271" s="78"/>
      <c r="H1271" s="75"/>
      <c r="I1271" s="79"/>
      <c r="J1271" s="79"/>
      <c r="K1271" s="79"/>
      <c r="L1271" s="75"/>
      <c r="M1271" s="79"/>
      <c r="N1271" s="79"/>
      <c r="O1271" s="79"/>
      <c r="R1271" s="79"/>
      <c r="S1271" s="80"/>
      <c r="U1271" s="75"/>
      <c r="V1271" s="81"/>
      <c r="W1271" s="80"/>
    </row>
    <row r="1272" spans="1:23" x14ac:dyDescent="0.25">
      <c r="A1272" s="82"/>
      <c r="B1272" s="77"/>
      <c r="C1272" s="80"/>
      <c r="D1272" s="80"/>
      <c r="E1272" s="78"/>
      <c r="F1272" s="78"/>
      <c r="G1272" s="78"/>
      <c r="H1272" s="75"/>
      <c r="I1272" s="79"/>
      <c r="J1272" s="79"/>
      <c r="K1272" s="79"/>
      <c r="L1272" s="75"/>
      <c r="M1272" s="79"/>
      <c r="N1272" s="79"/>
      <c r="O1272" s="79"/>
      <c r="R1272" s="79"/>
      <c r="S1272" s="80"/>
      <c r="U1272" s="75"/>
      <c r="V1272" s="81"/>
      <c r="W1272" s="80"/>
    </row>
    <row r="1273" spans="1:23" x14ac:dyDescent="0.25">
      <c r="A1273" s="82"/>
      <c r="B1273" s="77"/>
      <c r="C1273" s="80"/>
      <c r="D1273" s="80"/>
      <c r="E1273" s="78"/>
      <c r="F1273" s="78"/>
      <c r="G1273" s="78"/>
      <c r="H1273" s="75"/>
      <c r="I1273" s="79"/>
      <c r="J1273" s="79"/>
      <c r="K1273" s="79"/>
      <c r="L1273" s="75"/>
      <c r="M1273" s="79"/>
      <c r="N1273" s="79"/>
      <c r="O1273" s="79"/>
      <c r="R1273" s="79"/>
      <c r="S1273" s="80"/>
      <c r="U1273" s="75"/>
      <c r="V1273" s="81"/>
      <c r="W1273" s="80"/>
    </row>
    <row r="1274" spans="1:23" x14ac:dyDescent="0.25">
      <c r="A1274" s="82"/>
      <c r="B1274" s="77"/>
      <c r="C1274" s="80"/>
      <c r="D1274" s="80"/>
      <c r="E1274" s="78"/>
      <c r="F1274" s="78"/>
      <c r="G1274" s="78"/>
      <c r="H1274" s="75"/>
      <c r="I1274" s="79"/>
      <c r="J1274" s="79"/>
      <c r="K1274" s="79"/>
      <c r="L1274" s="75"/>
      <c r="M1274" s="79"/>
      <c r="N1274" s="79"/>
      <c r="O1274" s="79"/>
      <c r="R1274" s="79"/>
      <c r="S1274" s="80"/>
      <c r="U1274" s="75"/>
      <c r="V1274" s="81"/>
      <c r="W1274" s="80"/>
    </row>
    <row r="1275" spans="1:23" x14ac:dyDescent="0.25">
      <c r="A1275" s="82"/>
      <c r="B1275" s="77"/>
      <c r="C1275" s="80"/>
      <c r="D1275" s="80"/>
      <c r="E1275" s="78"/>
      <c r="F1275" s="78"/>
      <c r="G1275" s="78"/>
      <c r="H1275" s="75"/>
      <c r="I1275" s="79"/>
      <c r="J1275" s="79"/>
      <c r="K1275" s="79"/>
      <c r="L1275" s="75"/>
      <c r="M1275" s="79"/>
      <c r="N1275" s="79"/>
      <c r="O1275" s="79"/>
      <c r="R1275" s="79"/>
      <c r="S1275" s="80"/>
      <c r="U1275" s="75"/>
      <c r="V1275" s="81"/>
      <c r="W1275" s="80"/>
    </row>
    <row r="1276" spans="1:23" x14ac:dyDescent="0.25">
      <c r="A1276" s="82"/>
      <c r="B1276" s="77"/>
      <c r="C1276" s="80"/>
      <c r="D1276" s="80"/>
      <c r="E1276" s="78"/>
      <c r="F1276" s="78"/>
      <c r="G1276" s="78"/>
      <c r="H1276" s="75"/>
      <c r="I1276" s="79"/>
      <c r="J1276" s="79"/>
      <c r="K1276" s="79"/>
      <c r="L1276" s="75"/>
      <c r="M1276" s="79"/>
      <c r="N1276" s="79"/>
      <c r="O1276" s="79"/>
      <c r="R1276" s="79"/>
      <c r="S1276" s="80"/>
      <c r="U1276" s="75"/>
      <c r="V1276" s="81"/>
      <c r="W1276" s="80"/>
    </row>
    <row r="1277" spans="1:23" x14ac:dyDescent="0.25">
      <c r="A1277" s="82"/>
      <c r="B1277" s="77"/>
      <c r="C1277" s="80"/>
      <c r="D1277" s="80"/>
      <c r="E1277" s="78"/>
      <c r="F1277" s="78"/>
      <c r="G1277" s="78"/>
      <c r="H1277" s="75"/>
      <c r="I1277" s="79"/>
      <c r="J1277" s="79"/>
      <c r="K1277" s="79"/>
      <c r="L1277" s="75"/>
      <c r="M1277" s="79"/>
      <c r="N1277" s="79"/>
      <c r="O1277" s="79"/>
      <c r="R1277" s="79"/>
      <c r="S1277" s="80"/>
      <c r="U1277" s="75"/>
      <c r="V1277" s="81"/>
      <c r="W1277" s="80"/>
    </row>
    <row r="1278" spans="1:23" x14ac:dyDescent="0.25">
      <c r="A1278" s="82"/>
      <c r="B1278" s="77"/>
      <c r="C1278" s="80"/>
      <c r="D1278" s="80"/>
      <c r="E1278" s="78"/>
      <c r="F1278" s="78"/>
      <c r="G1278" s="78"/>
      <c r="H1278" s="75"/>
      <c r="I1278" s="79"/>
      <c r="J1278" s="79"/>
      <c r="K1278" s="79"/>
      <c r="L1278" s="75"/>
      <c r="M1278" s="79"/>
      <c r="N1278" s="79"/>
      <c r="O1278" s="79"/>
      <c r="R1278" s="79"/>
      <c r="S1278" s="80"/>
      <c r="U1278" s="75"/>
      <c r="V1278" s="81"/>
      <c r="W1278" s="90"/>
    </row>
    <row r="1279" spans="1:23" x14ac:dyDescent="0.25">
      <c r="A1279" s="82"/>
      <c r="B1279" s="77"/>
      <c r="C1279" s="80"/>
      <c r="D1279" s="80"/>
      <c r="E1279" s="78"/>
      <c r="F1279" s="78"/>
      <c r="G1279" s="78"/>
      <c r="H1279" s="75"/>
      <c r="I1279" s="79"/>
      <c r="J1279" s="79"/>
      <c r="K1279" s="79"/>
      <c r="L1279" s="75"/>
      <c r="M1279" s="79"/>
      <c r="N1279" s="79"/>
      <c r="O1279" s="79"/>
      <c r="R1279" s="79"/>
      <c r="S1279" s="80"/>
      <c r="U1279" s="75"/>
      <c r="V1279" s="81"/>
      <c r="W1279" s="90"/>
    </row>
    <row r="1280" spans="1:23" x14ac:dyDescent="0.25">
      <c r="A1280" s="82"/>
      <c r="B1280" s="77"/>
      <c r="C1280" s="80"/>
      <c r="D1280" s="80"/>
      <c r="E1280" s="78"/>
      <c r="F1280" s="78"/>
      <c r="G1280" s="78"/>
      <c r="H1280" s="75"/>
      <c r="I1280" s="79"/>
      <c r="J1280" s="79"/>
      <c r="K1280" s="79"/>
      <c r="L1280" s="75"/>
      <c r="M1280" s="79"/>
      <c r="N1280" s="79"/>
      <c r="O1280" s="79"/>
      <c r="R1280" s="79"/>
      <c r="S1280" s="80"/>
      <c r="U1280" s="75"/>
      <c r="V1280" s="81"/>
      <c r="W1280" s="90"/>
    </row>
    <row r="1281" spans="1:23" x14ac:dyDescent="0.25">
      <c r="A1281" s="82"/>
      <c r="B1281" s="77"/>
      <c r="C1281" s="80"/>
      <c r="D1281" s="80"/>
      <c r="E1281" s="78"/>
      <c r="F1281" s="78"/>
      <c r="G1281" s="78"/>
      <c r="H1281" s="75"/>
      <c r="I1281" s="79"/>
      <c r="J1281" s="79"/>
      <c r="K1281" s="79"/>
      <c r="L1281" s="75"/>
      <c r="M1281" s="79"/>
      <c r="N1281" s="79"/>
      <c r="O1281" s="79"/>
      <c r="R1281" s="79"/>
      <c r="S1281" s="80"/>
      <c r="U1281" s="75"/>
      <c r="V1281" s="81"/>
      <c r="W1281" s="90"/>
    </row>
    <row r="1282" spans="1:23" x14ac:dyDescent="0.25">
      <c r="A1282" s="82"/>
      <c r="B1282" s="77"/>
      <c r="C1282" s="80"/>
      <c r="D1282" s="80"/>
      <c r="E1282" s="78"/>
      <c r="F1282" s="78"/>
      <c r="G1282" s="78"/>
      <c r="H1282" s="75"/>
      <c r="I1282" s="79"/>
      <c r="J1282" s="79"/>
      <c r="K1282" s="79"/>
      <c r="L1282" s="75"/>
      <c r="M1282" s="79"/>
      <c r="N1282" s="79"/>
      <c r="O1282" s="79"/>
      <c r="R1282" s="79"/>
      <c r="S1282" s="80"/>
      <c r="U1282" s="75"/>
      <c r="V1282" s="81"/>
      <c r="W1282" s="90"/>
    </row>
    <row r="1283" spans="1:23" x14ac:dyDescent="0.25">
      <c r="A1283" s="82"/>
      <c r="B1283" s="77"/>
      <c r="C1283" s="80"/>
      <c r="D1283" s="80"/>
      <c r="E1283" s="78"/>
      <c r="F1283" s="78"/>
      <c r="G1283" s="78"/>
      <c r="H1283" s="75"/>
      <c r="I1283" s="79"/>
      <c r="J1283" s="79"/>
      <c r="K1283" s="79"/>
      <c r="L1283" s="75"/>
      <c r="M1283" s="79"/>
      <c r="N1283" s="79"/>
      <c r="O1283" s="79"/>
      <c r="R1283" s="79"/>
      <c r="S1283" s="80"/>
      <c r="U1283" s="75"/>
      <c r="V1283" s="81"/>
      <c r="W1283" s="90"/>
    </row>
    <row r="1284" spans="1:23" x14ac:dyDescent="0.25">
      <c r="A1284" s="82"/>
      <c r="B1284" s="77"/>
      <c r="C1284" s="80"/>
      <c r="D1284" s="80"/>
      <c r="E1284" s="78"/>
      <c r="F1284" s="78"/>
      <c r="G1284" s="78"/>
      <c r="H1284" s="75"/>
      <c r="I1284" s="79"/>
      <c r="J1284" s="79"/>
      <c r="K1284" s="79"/>
      <c r="L1284" s="75"/>
      <c r="M1284" s="79"/>
      <c r="N1284" s="79"/>
      <c r="O1284" s="79"/>
      <c r="R1284" s="79"/>
      <c r="S1284" s="80"/>
      <c r="U1284" s="75"/>
      <c r="V1284" s="81"/>
      <c r="W1284" s="90"/>
    </row>
    <row r="1285" spans="1:23" x14ac:dyDescent="0.25">
      <c r="A1285" s="82"/>
      <c r="B1285" s="77"/>
      <c r="C1285" s="80"/>
      <c r="D1285" s="80"/>
      <c r="E1285" s="78"/>
      <c r="F1285" s="78"/>
      <c r="G1285" s="78"/>
      <c r="H1285" s="75"/>
      <c r="I1285" s="79"/>
      <c r="J1285" s="79"/>
      <c r="K1285" s="79"/>
      <c r="L1285" s="75"/>
      <c r="M1285" s="79"/>
      <c r="N1285" s="79"/>
      <c r="O1285" s="79"/>
      <c r="Q1285" s="89"/>
      <c r="R1285" s="79"/>
      <c r="S1285" s="80"/>
      <c r="U1285" s="75"/>
      <c r="V1285" s="81"/>
      <c r="W1285" s="90"/>
    </row>
    <row r="1286" spans="1:23" x14ac:dyDescent="0.25">
      <c r="A1286" s="82"/>
      <c r="B1286" s="77"/>
      <c r="C1286" s="80"/>
      <c r="D1286" s="80"/>
      <c r="E1286" s="78"/>
      <c r="F1286" s="78"/>
      <c r="G1286" s="78"/>
      <c r="H1286" s="75"/>
      <c r="I1286" s="79"/>
      <c r="J1286" s="79"/>
      <c r="K1286" s="79"/>
      <c r="L1286" s="75"/>
      <c r="M1286" s="79"/>
      <c r="N1286" s="79"/>
      <c r="O1286" s="79"/>
      <c r="Q1286" s="89"/>
      <c r="R1286" s="79"/>
      <c r="S1286" s="80"/>
      <c r="U1286" s="75"/>
      <c r="V1286" s="81"/>
      <c r="W1286" s="90"/>
    </row>
    <row r="1287" spans="1:23" x14ac:dyDescent="0.25">
      <c r="A1287" s="82"/>
      <c r="B1287" s="77"/>
      <c r="C1287" s="80"/>
      <c r="D1287" s="80"/>
      <c r="E1287" s="78"/>
      <c r="F1287" s="78"/>
      <c r="G1287" s="78"/>
      <c r="H1287" s="75"/>
      <c r="I1287" s="79"/>
      <c r="J1287" s="79"/>
      <c r="K1287" s="79"/>
      <c r="L1287" s="75"/>
      <c r="M1287" s="79"/>
      <c r="N1287" s="79"/>
      <c r="O1287" s="79"/>
      <c r="Q1287" s="89"/>
      <c r="R1287" s="79"/>
      <c r="S1287" s="80"/>
      <c r="U1287" s="75"/>
      <c r="V1287" s="81"/>
      <c r="W1287" s="90"/>
    </row>
    <row r="1288" spans="1:23" x14ac:dyDescent="0.25">
      <c r="A1288" s="82"/>
      <c r="B1288" s="77"/>
      <c r="C1288" s="80"/>
      <c r="D1288" s="80"/>
      <c r="E1288" s="78"/>
      <c r="F1288" s="78"/>
      <c r="G1288" s="78"/>
      <c r="H1288" s="75"/>
      <c r="I1288" s="79"/>
      <c r="J1288" s="79"/>
      <c r="K1288" s="79"/>
      <c r="L1288" s="75"/>
      <c r="M1288" s="79"/>
      <c r="N1288" s="79"/>
      <c r="O1288" s="79"/>
      <c r="R1288" s="79"/>
      <c r="S1288" s="80"/>
      <c r="U1288" s="75"/>
      <c r="V1288" s="81"/>
      <c r="W1288" s="80"/>
    </row>
    <row r="1289" spans="1:23" x14ac:dyDescent="0.25">
      <c r="A1289" s="82"/>
      <c r="B1289" s="77"/>
      <c r="C1289" s="80"/>
      <c r="D1289" s="80"/>
      <c r="E1289" s="78"/>
      <c r="F1289" s="78"/>
      <c r="G1289" s="78"/>
      <c r="H1289" s="75"/>
      <c r="I1289" s="79"/>
      <c r="J1289" s="79"/>
      <c r="K1289" s="79"/>
      <c r="L1289" s="75"/>
      <c r="M1289" s="79"/>
      <c r="N1289" s="79"/>
      <c r="O1289" s="79"/>
      <c r="R1289" s="79"/>
      <c r="S1289" s="80"/>
      <c r="U1289" s="75"/>
      <c r="V1289" s="81"/>
      <c r="W1289" s="80"/>
    </row>
    <row r="1290" spans="1:23" x14ac:dyDescent="0.25">
      <c r="A1290" s="82"/>
      <c r="B1290" s="77"/>
      <c r="C1290" s="80"/>
      <c r="D1290" s="80"/>
      <c r="E1290" s="78"/>
      <c r="F1290" s="78"/>
      <c r="G1290" s="78"/>
      <c r="H1290" s="75"/>
      <c r="I1290" s="79"/>
      <c r="J1290" s="79"/>
      <c r="K1290" s="79"/>
      <c r="L1290" s="75"/>
      <c r="M1290" s="79"/>
      <c r="N1290" s="79"/>
      <c r="O1290" s="79"/>
      <c r="R1290" s="79"/>
      <c r="S1290" s="80"/>
      <c r="U1290" s="75"/>
      <c r="V1290" s="81"/>
      <c r="W1290" s="80"/>
    </row>
    <row r="1291" spans="1:23" x14ac:dyDescent="0.25">
      <c r="A1291" s="82"/>
      <c r="B1291" s="77"/>
      <c r="C1291" s="80"/>
      <c r="D1291" s="80"/>
      <c r="E1291" s="78"/>
      <c r="F1291" s="78"/>
      <c r="G1291" s="78"/>
      <c r="H1291" s="75"/>
      <c r="I1291" s="79"/>
      <c r="J1291" s="79"/>
      <c r="K1291" s="79"/>
      <c r="L1291" s="75"/>
      <c r="M1291" s="79"/>
      <c r="N1291" s="79"/>
      <c r="O1291" s="79"/>
      <c r="R1291" s="79"/>
      <c r="S1291" s="80"/>
      <c r="U1291" s="75"/>
      <c r="V1291" s="81"/>
      <c r="W1291" s="80"/>
    </row>
    <row r="1292" spans="1:23" x14ac:dyDescent="0.25">
      <c r="A1292" s="82"/>
      <c r="B1292" s="77"/>
      <c r="C1292" s="80"/>
      <c r="D1292" s="80"/>
      <c r="E1292" s="78"/>
      <c r="F1292" s="78"/>
      <c r="G1292" s="78"/>
      <c r="H1292" s="75"/>
      <c r="I1292" s="79"/>
      <c r="J1292" s="79"/>
      <c r="K1292" s="79"/>
      <c r="L1292" s="75"/>
      <c r="M1292" s="79"/>
      <c r="N1292" s="79"/>
      <c r="O1292" s="79"/>
      <c r="R1292" s="79"/>
      <c r="S1292" s="80"/>
      <c r="U1292" s="75"/>
      <c r="V1292" s="81"/>
      <c r="W1292" s="80"/>
    </row>
    <row r="1293" spans="1:23" x14ac:dyDescent="0.25">
      <c r="A1293" s="82"/>
      <c r="B1293" s="77"/>
      <c r="C1293" s="80"/>
      <c r="D1293" s="80"/>
      <c r="E1293" s="78"/>
      <c r="F1293" s="78"/>
      <c r="G1293" s="78"/>
      <c r="H1293" s="75"/>
      <c r="I1293" s="79"/>
      <c r="J1293" s="79"/>
      <c r="K1293" s="79"/>
      <c r="L1293" s="75"/>
      <c r="M1293" s="79"/>
      <c r="N1293" s="79"/>
      <c r="O1293" s="79"/>
      <c r="R1293" s="79"/>
      <c r="S1293" s="80"/>
      <c r="U1293" s="75"/>
      <c r="V1293" s="81"/>
      <c r="W1293" s="80"/>
    </row>
    <row r="1294" spans="1:23" x14ac:dyDescent="0.25">
      <c r="A1294" s="82"/>
      <c r="B1294" s="77"/>
      <c r="C1294" s="80"/>
      <c r="D1294" s="80"/>
      <c r="E1294" s="78"/>
      <c r="F1294" s="78"/>
      <c r="G1294" s="78"/>
      <c r="H1294" s="75"/>
      <c r="I1294" s="79"/>
      <c r="J1294" s="79"/>
      <c r="K1294" s="79"/>
      <c r="L1294" s="75"/>
      <c r="M1294" s="79"/>
      <c r="N1294" s="79"/>
      <c r="O1294" s="79"/>
      <c r="R1294" s="79"/>
      <c r="S1294" s="80"/>
      <c r="U1294" s="75"/>
      <c r="V1294" s="81"/>
      <c r="W1294" s="80"/>
    </row>
    <row r="1295" spans="1:23" x14ac:dyDescent="0.25">
      <c r="A1295" s="82"/>
      <c r="B1295" s="77"/>
      <c r="C1295" s="80"/>
      <c r="D1295" s="80"/>
      <c r="E1295" s="78"/>
      <c r="F1295" s="78"/>
      <c r="G1295" s="78"/>
      <c r="H1295" s="75"/>
      <c r="I1295" s="79"/>
      <c r="J1295" s="79"/>
      <c r="K1295" s="79"/>
      <c r="L1295" s="75"/>
      <c r="M1295" s="79"/>
      <c r="N1295" s="79"/>
      <c r="O1295" s="79"/>
      <c r="R1295" s="79"/>
      <c r="S1295" s="80"/>
      <c r="U1295" s="75"/>
      <c r="V1295" s="81"/>
      <c r="W1295" s="80"/>
    </row>
    <row r="1296" spans="1:23" x14ac:dyDescent="0.25">
      <c r="A1296" s="82"/>
      <c r="B1296" s="77"/>
      <c r="C1296" s="80"/>
      <c r="D1296" s="80"/>
      <c r="E1296" s="78"/>
      <c r="F1296" s="78"/>
      <c r="G1296" s="78"/>
      <c r="H1296" s="75"/>
      <c r="I1296" s="79"/>
      <c r="J1296" s="79"/>
      <c r="K1296" s="79"/>
      <c r="L1296" s="75"/>
      <c r="M1296" s="79"/>
      <c r="N1296" s="79"/>
      <c r="O1296" s="79"/>
      <c r="R1296" s="79"/>
      <c r="S1296" s="80"/>
      <c r="U1296" s="75"/>
      <c r="V1296" s="81"/>
      <c r="W1296" s="80"/>
    </row>
    <row r="1297" spans="1:23" x14ac:dyDescent="0.25">
      <c r="A1297" s="82"/>
      <c r="B1297" s="77"/>
      <c r="C1297" s="80"/>
      <c r="D1297" s="80"/>
      <c r="E1297" s="78"/>
      <c r="F1297" s="78"/>
      <c r="G1297" s="78"/>
      <c r="H1297" s="75"/>
      <c r="I1297" s="79"/>
      <c r="J1297" s="79"/>
      <c r="K1297" s="79"/>
      <c r="L1297" s="75"/>
      <c r="M1297" s="79"/>
      <c r="N1297" s="79"/>
      <c r="O1297" s="79"/>
      <c r="R1297" s="79"/>
      <c r="S1297" s="80"/>
      <c r="U1297" s="75"/>
      <c r="V1297" s="81"/>
      <c r="W1297" s="80"/>
    </row>
    <row r="1298" spans="1:23" x14ac:dyDescent="0.25">
      <c r="A1298" s="82"/>
      <c r="B1298" s="77"/>
      <c r="C1298" s="80"/>
      <c r="D1298" s="80"/>
      <c r="E1298" s="78"/>
      <c r="F1298" s="78"/>
      <c r="G1298" s="78"/>
      <c r="H1298" s="75"/>
      <c r="I1298" s="79"/>
      <c r="J1298" s="79"/>
      <c r="K1298" s="79"/>
      <c r="L1298" s="75"/>
      <c r="M1298" s="79"/>
      <c r="N1298" s="79"/>
      <c r="O1298" s="79"/>
      <c r="R1298" s="79"/>
      <c r="S1298" s="80"/>
      <c r="U1298" s="75"/>
      <c r="V1298" s="81"/>
      <c r="W1298" s="80"/>
    </row>
    <row r="1299" spans="1:23" x14ac:dyDescent="0.25">
      <c r="A1299" s="82"/>
      <c r="B1299" s="77"/>
      <c r="C1299" s="80"/>
      <c r="D1299" s="80"/>
      <c r="E1299" s="78"/>
      <c r="F1299" s="78"/>
      <c r="G1299" s="78"/>
      <c r="H1299" s="75"/>
      <c r="I1299" s="79"/>
      <c r="J1299" s="79"/>
      <c r="K1299" s="79"/>
      <c r="L1299" s="75"/>
      <c r="M1299" s="79"/>
      <c r="N1299" s="79"/>
      <c r="O1299" s="79"/>
      <c r="R1299" s="79"/>
      <c r="S1299" s="80"/>
      <c r="U1299" s="75"/>
      <c r="V1299" s="81"/>
      <c r="W1299" s="80"/>
    </row>
    <row r="1300" spans="1:23" x14ac:dyDescent="0.25">
      <c r="A1300" s="82"/>
      <c r="B1300" s="77"/>
      <c r="C1300" s="80"/>
      <c r="D1300" s="80"/>
      <c r="E1300" s="78"/>
      <c r="F1300" s="78"/>
      <c r="G1300" s="78"/>
      <c r="H1300" s="75"/>
      <c r="I1300" s="79"/>
      <c r="J1300" s="79"/>
      <c r="K1300" s="79"/>
      <c r="L1300" s="75"/>
      <c r="M1300" s="79"/>
      <c r="N1300" s="79"/>
      <c r="O1300" s="79"/>
      <c r="R1300" s="79"/>
      <c r="S1300" s="80"/>
      <c r="U1300" s="75"/>
      <c r="V1300" s="81"/>
      <c r="W1300" s="80"/>
    </row>
    <row r="1301" spans="1:23" x14ac:dyDescent="0.25">
      <c r="A1301" s="82"/>
      <c r="B1301" s="77"/>
      <c r="C1301" s="80"/>
      <c r="D1301" s="80"/>
      <c r="E1301" s="78"/>
      <c r="F1301" s="78"/>
      <c r="G1301" s="78"/>
      <c r="H1301" s="75"/>
      <c r="I1301" s="79"/>
      <c r="J1301" s="79"/>
      <c r="K1301" s="79"/>
      <c r="L1301" s="75"/>
      <c r="M1301" s="79"/>
      <c r="N1301" s="79"/>
      <c r="O1301" s="79"/>
      <c r="R1301" s="79"/>
      <c r="S1301" s="80"/>
      <c r="U1301" s="75"/>
      <c r="V1301" s="81"/>
      <c r="W1301" s="80"/>
    </row>
    <row r="1302" spans="1:23" x14ac:dyDescent="0.25">
      <c r="A1302" s="82"/>
      <c r="B1302" s="77"/>
      <c r="C1302" s="80"/>
      <c r="D1302" s="80"/>
      <c r="E1302" s="78"/>
      <c r="F1302" s="78"/>
      <c r="G1302" s="78"/>
      <c r="H1302" s="75"/>
      <c r="I1302" s="79"/>
      <c r="J1302" s="79"/>
      <c r="K1302" s="79"/>
      <c r="L1302" s="75"/>
      <c r="M1302" s="79"/>
      <c r="N1302" s="79"/>
      <c r="O1302" s="79"/>
      <c r="R1302" s="79"/>
      <c r="S1302" s="80"/>
      <c r="U1302" s="75"/>
      <c r="V1302" s="81"/>
      <c r="W1302" s="80"/>
    </row>
    <row r="1303" spans="1:23" x14ac:dyDescent="0.25">
      <c r="A1303" s="82"/>
      <c r="B1303" s="77"/>
      <c r="C1303" s="80"/>
      <c r="D1303" s="80"/>
      <c r="E1303" s="78"/>
      <c r="F1303" s="78"/>
      <c r="G1303" s="78"/>
      <c r="H1303" s="75"/>
      <c r="I1303" s="79"/>
      <c r="J1303" s="79"/>
      <c r="K1303" s="79"/>
      <c r="L1303" s="75"/>
      <c r="M1303" s="79"/>
      <c r="N1303" s="79"/>
      <c r="O1303" s="79"/>
      <c r="R1303" s="79"/>
      <c r="S1303" s="80"/>
      <c r="U1303" s="75"/>
      <c r="V1303" s="81"/>
      <c r="W1303" s="80"/>
    </row>
    <row r="1304" spans="1:23" x14ac:dyDescent="0.25">
      <c r="A1304" s="82"/>
      <c r="B1304" s="77"/>
      <c r="C1304" s="80"/>
      <c r="D1304" s="80"/>
      <c r="E1304" s="78"/>
      <c r="F1304" s="78"/>
      <c r="G1304" s="78"/>
      <c r="H1304" s="75"/>
      <c r="I1304" s="79"/>
      <c r="J1304" s="79"/>
      <c r="K1304" s="79"/>
      <c r="L1304" s="75"/>
      <c r="M1304" s="79"/>
      <c r="N1304" s="79"/>
      <c r="O1304" s="79"/>
      <c r="R1304" s="79"/>
      <c r="S1304" s="80"/>
      <c r="U1304" s="75"/>
      <c r="V1304" s="81"/>
      <c r="W1304" s="80"/>
    </row>
    <row r="1305" spans="1:23" x14ac:dyDescent="0.25">
      <c r="A1305" s="82"/>
      <c r="B1305" s="77"/>
      <c r="C1305" s="80"/>
      <c r="D1305" s="80"/>
      <c r="E1305" s="78"/>
      <c r="F1305" s="78"/>
      <c r="G1305" s="78"/>
      <c r="H1305" s="75"/>
      <c r="I1305" s="79"/>
      <c r="J1305" s="79"/>
      <c r="K1305" s="79"/>
      <c r="L1305" s="75"/>
      <c r="M1305" s="79"/>
      <c r="N1305" s="79"/>
      <c r="O1305" s="79"/>
      <c r="R1305" s="79"/>
      <c r="S1305" s="80"/>
      <c r="U1305" s="75"/>
      <c r="V1305" s="81"/>
      <c r="W1305" s="80"/>
    </row>
    <row r="1306" spans="1:23" x14ac:dyDescent="0.25">
      <c r="A1306" s="82"/>
      <c r="B1306" s="77"/>
      <c r="C1306" s="80"/>
      <c r="D1306" s="80"/>
      <c r="E1306" s="78"/>
      <c r="F1306" s="78"/>
      <c r="G1306" s="78"/>
      <c r="H1306" s="75"/>
      <c r="I1306" s="79"/>
      <c r="J1306" s="79"/>
      <c r="K1306" s="79"/>
      <c r="L1306" s="75"/>
      <c r="M1306" s="79"/>
      <c r="N1306" s="79"/>
      <c r="O1306" s="79"/>
      <c r="R1306" s="79"/>
      <c r="S1306" s="80"/>
      <c r="U1306" s="75"/>
      <c r="V1306" s="81"/>
      <c r="W1306" s="80"/>
    </row>
    <row r="1307" spans="1:23" x14ac:dyDescent="0.25">
      <c r="A1307" s="82"/>
      <c r="B1307" s="77"/>
      <c r="C1307" s="80"/>
      <c r="D1307" s="80"/>
      <c r="E1307" s="78"/>
      <c r="F1307" s="78"/>
      <c r="G1307" s="78"/>
      <c r="H1307" s="75"/>
      <c r="I1307" s="79"/>
      <c r="J1307" s="79"/>
      <c r="K1307" s="79"/>
      <c r="L1307" s="75"/>
      <c r="M1307" s="79"/>
      <c r="N1307" s="79"/>
      <c r="O1307" s="79"/>
      <c r="R1307" s="79"/>
      <c r="S1307" s="80"/>
      <c r="U1307" s="75"/>
      <c r="V1307" s="81"/>
      <c r="W1307" s="80"/>
    </row>
    <row r="1308" spans="1:23" x14ac:dyDescent="0.25">
      <c r="A1308" s="82"/>
      <c r="B1308" s="77"/>
      <c r="C1308" s="80"/>
      <c r="D1308" s="80"/>
      <c r="E1308" s="78"/>
      <c r="F1308" s="78"/>
      <c r="G1308" s="78"/>
      <c r="H1308" s="75"/>
      <c r="I1308" s="79"/>
      <c r="J1308" s="79"/>
      <c r="K1308" s="79"/>
      <c r="L1308" s="75"/>
      <c r="M1308" s="79"/>
      <c r="N1308" s="79"/>
      <c r="O1308" s="79"/>
      <c r="R1308" s="79"/>
      <c r="S1308" s="80"/>
      <c r="U1308" s="75"/>
      <c r="V1308" s="81"/>
      <c r="W1308" s="80"/>
    </row>
  </sheetData>
  <autoFilter ref="A1:W1308"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61"/>
  <sheetViews>
    <sheetView showGridLines="0" zoomScale="75" zoomScaleNormal="75" workbookViewId="0">
      <selection activeCell="N66" sqref="N66"/>
    </sheetView>
  </sheetViews>
  <sheetFormatPr defaultRowHeight="15" x14ac:dyDescent="0.25"/>
  <cols>
    <col min="5" max="5" width="9.140625" customWidth="1"/>
  </cols>
  <sheetData>
    <row r="1" spans="1:21" ht="27" thickBot="1" x14ac:dyDescent="0.45">
      <c r="A1" s="163" t="s">
        <v>4</v>
      </c>
      <c r="B1" s="164"/>
      <c r="C1" s="164"/>
      <c r="D1" s="164"/>
      <c r="E1" s="164"/>
      <c r="F1" s="164"/>
      <c r="G1" s="164"/>
      <c r="H1" s="164"/>
      <c r="I1" s="164"/>
      <c r="J1" s="164"/>
      <c r="K1" s="164"/>
      <c r="L1" s="164"/>
      <c r="M1" s="164"/>
      <c r="N1" s="164"/>
      <c r="O1" s="164"/>
      <c r="P1" s="164"/>
      <c r="Q1" s="164"/>
      <c r="R1" s="164"/>
      <c r="S1" s="164"/>
      <c r="T1" s="164"/>
      <c r="U1" s="164"/>
    </row>
    <row r="2" spans="1:21" ht="23.25" x14ac:dyDescent="0.35">
      <c r="A2" s="165" t="s">
        <v>0</v>
      </c>
      <c r="B2" s="166"/>
      <c r="C2" s="166"/>
      <c r="D2" s="166"/>
      <c r="E2" s="166"/>
      <c r="F2" s="166"/>
      <c r="G2" s="166"/>
      <c r="H2" s="166"/>
      <c r="I2" s="166"/>
      <c r="J2" s="166"/>
      <c r="K2" s="166"/>
      <c r="L2" s="166"/>
      <c r="M2" s="166"/>
      <c r="N2" s="166"/>
      <c r="O2" s="166"/>
      <c r="P2" s="166"/>
      <c r="Q2" s="166"/>
      <c r="R2" s="166"/>
      <c r="S2" s="166"/>
      <c r="T2" s="166"/>
      <c r="U2" s="167"/>
    </row>
    <row r="3" spans="1:21" x14ac:dyDescent="0.25">
      <c r="A3" s="1"/>
      <c r="B3" s="2"/>
      <c r="C3" s="2"/>
      <c r="D3" s="2"/>
      <c r="E3" s="2"/>
      <c r="F3" s="2"/>
      <c r="G3" s="2"/>
      <c r="H3" s="2"/>
      <c r="I3" s="2"/>
      <c r="J3" s="2"/>
      <c r="K3" s="2"/>
      <c r="L3" s="2"/>
      <c r="M3" s="2"/>
      <c r="N3" s="2"/>
      <c r="O3" s="2"/>
      <c r="P3" s="2"/>
      <c r="Q3" s="2"/>
      <c r="R3" s="2"/>
      <c r="S3" s="2"/>
      <c r="T3" s="2"/>
      <c r="U3" s="3"/>
    </row>
    <row r="4" spans="1:21" x14ac:dyDescent="0.25">
      <c r="A4" s="1"/>
      <c r="B4" s="2"/>
      <c r="C4" s="2"/>
      <c r="D4" s="2"/>
      <c r="E4" s="2"/>
      <c r="F4" s="2"/>
      <c r="G4" s="2"/>
      <c r="H4" s="2"/>
      <c r="I4" s="2"/>
      <c r="J4" s="2"/>
      <c r="K4" s="2"/>
      <c r="L4" s="2"/>
      <c r="M4" s="2"/>
      <c r="N4" s="2"/>
      <c r="O4" s="2"/>
      <c r="P4" s="2"/>
      <c r="Q4" s="2"/>
      <c r="R4" s="2"/>
      <c r="S4" s="2"/>
      <c r="T4" s="2"/>
      <c r="U4" s="3"/>
    </row>
    <row r="5" spans="1:21" x14ac:dyDescent="0.25">
      <c r="A5" s="1"/>
      <c r="B5" s="2"/>
      <c r="C5" s="2"/>
      <c r="D5" s="2"/>
      <c r="E5" s="2"/>
      <c r="F5" s="2"/>
      <c r="G5" s="2"/>
      <c r="H5" s="2"/>
      <c r="I5" s="2"/>
      <c r="J5" s="2"/>
      <c r="K5" s="2"/>
      <c r="L5" s="2"/>
      <c r="M5" s="2"/>
      <c r="N5" s="2"/>
      <c r="O5" s="2"/>
      <c r="P5" s="2"/>
      <c r="Q5" s="2"/>
      <c r="R5" s="2"/>
      <c r="S5" s="2"/>
      <c r="T5" s="2"/>
      <c r="U5" s="3"/>
    </row>
    <row r="6" spans="1:21" x14ac:dyDescent="0.25">
      <c r="A6" s="1"/>
      <c r="B6" s="2"/>
      <c r="C6" s="2"/>
      <c r="D6" s="2"/>
      <c r="E6" s="2"/>
      <c r="F6" s="2"/>
      <c r="G6" s="2"/>
      <c r="H6" s="2"/>
      <c r="I6" s="2"/>
      <c r="J6" s="2"/>
      <c r="K6" s="2"/>
      <c r="L6" s="2"/>
      <c r="M6" s="2"/>
      <c r="N6" s="2"/>
      <c r="O6" s="2"/>
      <c r="P6" s="2"/>
      <c r="Q6" s="2"/>
      <c r="R6" s="2"/>
      <c r="S6" s="2"/>
      <c r="T6" s="2"/>
      <c r="U6" s="3"/>
    </row>
    <row r="7" spans="1:21" x14ac:dyDescent="0.25">
      <c r="A7" s="1"/>
      <c r="B7" s="2"/>
      <c r="C7" s="2"/>
      <c r="D7" s="2"/>
      <c r="E7" s="2"/>
      <c r="F7" s="2"/>
      <c r="G7" s="2"/>
      <c r="H7" s="2"/>
      <c r="I7" s="2"/>
      <c r="J7" s="2"/>
      <c r="K7" s="2"/>
      <c r="L7" s="2"/>
      <c r="M7" s="2"/>
      <c r="N7" s="2"/>
      <c r="O7" s="2"/>
      <c r="P7" s="2"/>
      <c r="Q7" s="2"/>
      <c r="R7" s="2"/>
      <c r="S7" s="2"/>
      <c r="T7" s="2"/>
      <c r="U7" s="3"/>
    </row>
    <row r="8" spans="1:21" x14ac:dyDescent="0.25">
      <c r="A8" s="1"/>
      <c r="B8" s="2"/>
      <c r="C8" s="2"/>
      <c r="D8" s="2"/>
      <c r="E8" s="2"/>
      <c r="F8" s="2"/>
      <c r="G8" s="2"/>
      <c r="H8" s="2"/>
      <c r="I8" s="2"/>
      <c r="J8" s="2"/>
      <c r="K8" s="2"/>
      <c r="L8" s="2"/>
      <c r="M8" s="2"/>
      <c r="N8" s="2"/>
      <c r="O8" s="2"/>
      <c r="P8" s="2"/>
      <c r="Q8" s="2"/>
      <c r="R8" s="2"/>
      <c r="S8" s="2"/>
      <c r="T8" s="2"/>
      <c r="U8" s="3"/>
    </row>
    <row r="9" spans="1:21" x14ac:dyDescent="0.25">
      <c r="A9" s="1"/>
      <c r="B9" s="2"/>
      <c r="C9" s="2"/>
      <c r="D9" s="2"/>
      <c r="E9" s="2"/>
      <c r="F9" s="2"/>
      <c r="G9" s="2"/>
      <c r="H9" s="2"/>
      <c r="I9" s="2"/>
      <c r="J9" s="2"/>
      <c r="K9" s="2"/>
      <c r="L9" s="2"/>
      <c r="M9" s="2"/>
      <c r="N9" s="2"/>
      <c r="O9" s="2"/>
      <c r="P9" s="2"/>
      <c r="Q9" s="2"/>
      <c r="R9" s="2"/>
      <c r="S9" s="2"/>
      <c r="T9" s="2"/>
      <c r="U9" s="3"/>
    </row>
    <row r="10" spans="1:21" x14ac:dyDescent="0.25">
      <c r="A10" s="1"/>
      <c r="B10" s="2"/>
      <c r="C10" s="2"/>
      <c r="D10" s="2"/>
      <c r="E10" s="2"/>
      <c r="F10" s="2"/>
      <c r="G10" s="2"/>
      <c r="H10" s="2"/>
      <c r="I10" s="2"/>
      <c r="J10" s="2"/>
      <c r="K10" s="2"/>
      <c r="L10" s="2"/>
      <c r="M10" s="2"/>
      <c r="N10" s="2"/>
      <c r="O10" s="2"/>
      <c r="P10" s="2"/>
      <c r="Q10" s="2"/>
      <c r="R10" s="2"/>
      <c r="S10" s="2"/>
      <c r="T10" s="2"/>
      <c r="U10" s="3"/>
    </row>
    <row r="11" spans="1:21" x14ac:dyDescent="0.25">
      <c r="A11" s="1"/>
      <c r="B11" s="2"/>
      <c r="C11" s="2"/>
      <c r="D11" s="2"/>
      <c r="E11" s="2"/>
      <c r="F11" s="2"/>
      <c r="G11" s="2"/>
      <c r="H11" s="2"/>
      <c r="I11" s="2"/>
      <c r="J11" s="2"/>
      <c r="K11" s="2"/>
      <c r="L11" s="2"/>
      <c r="M11" s="2"/>
      <c r="N11" s="2"/>
      <c r="O11" s="2"/>
      <c r="P11" s="2"/>
      <c r="Q11" s="2"/>
      <c r="R11" s="2"/>
      <c r="S11" s="2"/>
      <c r="T11" s="2"/>
      <c r="U11" s="3"/>
    </row>
    <row r="12" spans="1:21" x14ac:dyDescent="0.25">
      <c r="A12" s="1"/>
      <c r="B12" s="2"/>
      <c r="C12" s="2"/>
      <c r="D12" s="2"/>
      <c r="E12" s="2"/>
      <c r="F12" s="2"/>
      <c r="G12" s="2"/>
      <c r="H12" s="2"/>
      <c r="I12" s="2"/>
      <c r="J12" s="2"/>
      <c r="K12" s="2"/>
      <c r="L12" s="2"/>
      <c r="M12" s="2"/>
      <c r="N12" s="2"/>
      <c r="O12" s="2"/>
      <c r="P12" s="2"/>
      <c r="Q12" s="2"/>
      <c r="R12" s="2"/>
      <c r="S12" s="2"/>
      <c r="T12" s="2"/>
      <c r="U12" s="3"/>
    </row>
    <row r="13" spans="1:21" x14ac:dyDescent="0.25">
      <c r="A13" s="1"/>
      <c r="B13" s="2"/>
      <c r="C13" s="2"/>
      <c r="D13" s="2"/>
      <c r="E13" s="2"/>
      <c r="F13" s="2"/>
      <c r="G13" s="2"/>
      <c r="H13" s="2"/>
      <c r="I13" s="2"/>
      <c r="J13" s="2"/>
      <c r="K13" s="2"/>
      <c r="L13" s="2"/>
      <c r="M13" s="2"/>
      <c r="N13" s="2"/>
      <c r="O13" s="2"/>
      <c r="P13" s="2"/>
      <c r="Q13" s="2"/>
      <c r="R13" s="2"/>
      <c r="S13" s="2"/>
      <c r="T13" s="2"/>
      <c r="U13" s="3"/>
    </row>
    <row r="14" spans="1:21" x14ac:dyDescent="0.25">
      <c r="A14" s="1"/>
      <c r="B14" s="2"/>
      <c r="C14" s="2"/>
      <c r="D14" s="2"/>
      <c r="E14" s="2"/>
      <c r="F14" s="2"/>
      <c r="G14" s="2"/>
      <c r="H14" s="2"/>
      <c r="I14" s="2"/>
      <c r="J14" s="2"/>
      <c r="K14" s="2"/>
      <c r="L14" s="2"/>
      <c r="M14" s="2"/>
      <c r="N14" s="2"/>
      <c r="O14" s="2"/>
      <c r="P14" s="2"/>
      <c r="Q14" s="2"/>
      <c r="R14" s="2"/>
      <c r="S14" s="2"/>
      <c r="T14" s="2"/>
      <c r="U14" s="3"/>
    </row>
    <row r="15" spans="1:21" x14ac:dyDescent="0.25">
      <c r="A15" s="1"/>
      <c r="B15" s="2"/>
      <c r="C15" s="2"/>
      <c r="D15" s="2"/>
      <c r="E15" s="2"/>
      <c r="F15" s="2"/>
      <c r="G15" s="2"/>
      <c r="H15" s="2"/>
      <c r="I15" s="2"/>
      <c r="J15" s="2"/>
      <c r="K15" s="2"/>
      <c r="L15" s="2"/>
      <c r="M15" s="2"/>
      <c r="N15" s="2"/>
      <c r="O15" s="2"/>
      <c r="P15" s="2"/>
      <c r="Q15" s="2"/>
      <c r="R15" s="2"/>
      <c r="S15" s="2"/>
      <c r="T15" s="2"/>
      <c r="U15" s="3"/>
    </row>
    <row r="16" spans="1:21" x14ac:dyDescent="0.25">
      <c r="A16" s="1"/>
      <c r="B16" s="2"/>
      <c r="C16" s="2"/>
      <c r="D16" s="2"/>
      <c r="E16" s="2"/>
      <c r="F16" s="2"/>
      <c r="G16" s="2"/>
      <c r="H16" s="2"/>
      <c r="I16" s="2"/>
      <c r="J16" s="2"/>
      <c r="K16" s="2"/>
      <c r="L16" s="2"/>
      <c r="M16" s="2"/>
      <c r="N16" s="2"/>
      <c r="O16" s="2"/>
      <c r="P16" s="2"/>
      <c r="Q16" s="2"/>
      <c r="R16" s="2"/>
      <c r="S16" s="2"/>
      <c r="T16" s="2"/>
      <c r="U16" s="3"/>
    </row>
    <row r="17" spans="1:21" x14ac:dyDescent="0.25">
      <c r="A17" s="1"/>
      <c r="B17" s="2"/>
      <c r="C17" s="2"/>
      <c r="D17" s="2"/>
      <c r="E17" s="2"/>
      <c r="F17" s="2"/>
      <c r="G17" s="2"/>
      <c r="H17" s="2"/>
      <c r="I17" s="2"/>
      <c r="J17" s="2"/>
      <c r="K17" s="2"/>
      <c r="L17" s="2"/>
      <c r="M17" s="2"/>
      <c r="N17" s="2"/>
      <c r="O17" s="2"/>
      <c r="P17" s="2"/>
      <c r="Q17" s="2"/>
      <c r="R17" s="2"/>
      <c r="S17" s="2"/>
      <c r="T17" s="2"/>
      <c r="U17" s="3"/>
    </row>
    <row r="18" spans="1:21" x14ac:dyDescent="0.25">
      <c r="A18" s="1"/>
      <c r="B18" s="2"/>
      <c r="C18" s="2"/>
      <c r="D18" s="2"/>
      <c r="E18" s="2"/>
      <c r="F18" s="2"/>
      <c r="G18" s="2"/>
      <c r="H18" s="2"/>
      <c r="I18" s="2"/>
      <c r="J18" s="2"/>
      <c r="K18" s="2"/>
      <c r="L18" s="2"/>
      <c r="M18" s="2"/>
      <c r="N18" s="2"/>
      <c r="O18" s="2"/>
      <c r="P18" s="2"/>
      <c r="Q18" s="2"/>
      <c r="R18" s="2"/>
      <c r="S18" s="2"/>
      <c r="T18" s="2"/>
      <c r="U18" s="3"/>
    </row>
    <row r="19" spans="1:21" x14ac:dyDescent="0.25">
      <c r="A19" s="1"/>
      <c r="B19" s="2"/>
      <c r="C19" s="2"/>
      <c r="D19" s="2"/>
      <c r="E19" s="2"/>
      <c r="F19" s="2"/>
      <c r="G19" s="2"/>
      <c r="H19" s="2"/>
      <c r="I19" s="2"/>
      <c r="J19" s="2"/>
      <c r="K19" s="2"/>
      <c r="L19" s="2"/>
      <c r="M19" s="2"/>
      <c r="N19" s="2"/>
      <c r="O19" s="2"/>
      <c r="P19" s="2"/>
      <c r="Q19" s="2"/>
      <c r="R19" s="2"/>
      <c r="S19" s="2"/>
      <c r="T19" s="2"/>
      <c r="U19" s="3"/>
    </row>
    <row r="20" spans="1:21" x14ac:dyDescent="0.25">
      <c r="A20" s="1"/>
      <c r="B20" s="2"/>
      <c r="C20" s="2"/>
      <c r="D20" s="2"/>
      <c r="E20" s="2"/>
      <c r="F20" s="2"/>
      <c r="G20" s="2"/>
      <c r="H20" s="2"/>
      <c r="I20" s="2"/>
      <c r="J20" s="2"/>
      <c r="K20" s="2"/>
      <c r="L20" s="2"/>
      <c r="M20" s="2"/>
      <c r="N20" s="2"/>
      <c r="O20" s="2"/>
      <c r="P20" s="2"/>
      <c r="Q20" s="2"/>
      <c r="R20" s="2"/>
      <c r="S20" s="2"/>
      <c r="T20" s="2"/>
      <c r="U20" s="3"/>
    </row>
    <row r="21" spans="1:21" x14ac:dyDescent="0.25">
      <c r="A21" s="1"/>
      <c r="B21" s="2"/>
      <c r="C21" s="2"/>
      <c r="D21" s="2"/>
      <c r="E21" s="2"/>
      <c r="F21" s="2"/>
      <c r="G21" s="2"/>
      <c r="H21" s="2"/>
      <c r="I21" s="2"/>
      <c r="J21" s="2"/>
      <c r="K21" s="2"/>
      <c r="L21" s="2"/>
      <c r="M21" s="2"/>
      <c r="N21" s="2"/>
      <c r="O21" s="2"/>
      <c r="P21" s="2"/>
      <c r="Q21" s="2"/>
      <c r="R21" s="2"/>
      <c r="S21" s="2"/>
      <c r="T21" s="2"/>
      <c r="U21" s="3"/>
    </row>
    <row r="22" spans="1:21" x14ac:dyDescent="0.25">
      <c r="A22" s="1"/>
      <c r="B22" s="2"/>
      <c r="C22" s="2"/>
      <c r="D22" s="2"/>
      <c r="E22" s="2"/>
      <c r="F22" s="2"/>
      <c r="G22" s="2"/>
      <c r="H22" s="2"/>
      <c r="I22" s="2"/>
      <c r="J22" s="2"/>
      <c r="K22" s="2"/>
      <c r="L22" s="2"/>
      <c r="M22" s="2"/>
      <c r="N22" s="2"/>
      <c r="O22" s="2"/>
      <c r="P22" s="2"/>
      <c r="Q22" s="2"/>
      <c r="R22" s="2"/>
      <c r="S22" s="2"/>
      <c r="T22" s="2"/>
      <c r="U22" s="3"/>
    </row>
    <row r="23" spans="1:21" x14ac:dyDescent="0.25">
      <c r="A23" s="1"/>
      <c r="B23" s="2"/>
      <c r="C23" s="2"/>
      <c r="D23" s="2"/>
      <c r="E23" s="2"/>
      <c r="F23" s="2"/>
      <c r="G23" s="2"/>
      <c r="H23" s="2"/>
      <c r="I23" s="2"/>
      <c r="J23" s="2"/>
      <c r="K23" s="2"/>
      <c r="L23" s="2"/>
      <c r="M23" s="2"/>
      <c r="N23" s="2"/>
      <c r="O23" s="2"/>
      <c r="P23" s="2"/>
      <c r="Q23" s="2"/>
      <c r="R23" s="2"/>
      <c r="S23" s="2"/>
      <c r="T23" s="2"/>
      <c r="U23" s="3"/>
    </row>
    <row r="24" spans="1:21" x14ac:dyDescent="0.25">
      <c r="A24" s="1"/>
      <c r="B24" s="2"/>
      <c r="C24" s="2"/>
      <c r="D24" s="2"/>
      <c r="E24" s="2"/>
      <c r="F24" s="2"/>
      <c r="G24" s="2"/>
      <c r="H24" s="2"/>
      <c r="I24" s="2"/>
      <c r="J24" s="2"/>
      <c r="K24" s="2"/>
      <c r="L24" s="2"/>
      <c r="M24" s="2"/>
      <c r="N24" s="2"/>
      <c r="O24" s="2"/>
      <c r="P24" s="2"/>
      <c r="Q24" s="2"/>
      <c r="R24" s="2"/>
      <c r="S24" s="2"/>
      <c r="T24" s="2"/>
      <c r="U24" s="3"/>
    </row>
    <row r="25" spans="1:21" x14ac:dyDescent="0.25">
      <c r="A25" s="1"/>
      <c r="B25" s="2"/>
      <c r="C25" s="2"/>
      <c r="D25" s="2"/>
      <c r="E25" s="2"/>
      <c r="F25" s="2"/>
      <c r="G25" s="2"/>
      <c r="H25" s="2"/>
      <c r="I25" s="2"/>
      <c r="J25" s="2"/>
      <c r="K25" s="2"/>
      <c r="L25" s="2"/>
      <c r="M25" s="2"/>
      <c r="N25" s="2"/>
      <c r="O25" s="2"/>
      <c r="P25" s="2"/>
      <c r="Q25" s="2"/>
      <c r="R25" s="2"/>
      <c r="S25" s="2"/>
      <c r="T25" s="2"/>
      <c r="U25" s="3"/>
    </row>
    <row r="26" spans="1:21" x14ac:dyDescent="0.25">
      <c r="A26" s="1"/>
      <c r="B26" s="2"/>
      <c r="C26" s="2"/>
      <c r="D26" s="2"/>
      <c r="E26" s="2"/>
      <c r="F26" s="2"/>
      <c r="G26" s="2"/>
      <c r="H26" s="2"/>
      <c r="I26" s="2"/>
      <c r="J26" s="2"/>
      <c r="K26" s="2"/>
      <c r="L26" s="2"/>
      <c r="M26" s="2"/>
      <c r="N26" s="2"/>
      <c r="O26" s="2"/>
      <c r="P26" s="2"/>
      <c r="Q26" s="2"/>
      <c r="R26" s="2"/>
      <c r="S26" s="2"/>
      <c r="T26" s="2"/>
      <c r="U26" s="3"/>
    </row>
    <row r="27" spans="1:21" x14ac:dyDescent="0.25">
      <c r="A27" s="1"/>
      <c r="B27" s="2"/>
      <c r="C27" s="2"/>
      <c r="D27" s="2"/>
      <c r="E27" s="2"/>
      <c r="F27" s="2"/>
      <c r="G27" s="2"/>
      <c r="H27" s="2"/>
      <c r="I27" s="2"/>
      <c r="J27" s="2"/>
      <c r="K27" s="2"/>
      <c r="L27" s="2"/>
      <c r="M27" s="2"/>
      <c r="N27" s="2"/>
      <c r="O27" s="2"/>
      <c r="P27" s="2"/>
      <c r="Q27" s="2"/>
      <c r="R27" s="2"/>
      <c r="S27" s="2"/>
      <c r="T27" s="2"/>
      <c r="U27" s="3"/>
    </row>
    <row r="28" spans="1:21" x14ac:dyDescent="0.25">
      <c r="A28" s="1"/>
      <c r="B28" s="2"/>
      <c r="C28" s="2"/>
      <c r="D28" s="2"/>
      <c r="E28" s="2"/>
      <c r="F28" s="2"/>
      <c r="G28" s="2"/>
      <c r="H28" s="2"/>
      <c r="I28" s="2"/>
      <c r="J28" s="2"/>
      <c r="K28" s="2"/>
      <c r="L28" s="2"/>
      <c r="M28" s="2"/>
      <c r="N28" s="2"/>
      <c r="O28" s="2"/>
      <c r="P28" s="2"/>
      <c r="Q28" s="2"/>
      <c r="R28" s="2"/>
      <c r="S28" s="2"/>
      <c r="T28" s="2"/>
      <c r="U28" s="3"/>
    </row>
    <row r="29" spans="1:21" x14ac:dyDescent="0.25">
      <c r="A29" s="1"/>
      <c r="B29" s="2"/>
      <c r="C29" s="2"/>
      <c r="D29" s="2"/>
      <c r="E29" s="2"/>
      <c r="F29" s="2"/>
      <c r="G29" s="2"/>
      <c r="H29" s="2"/>
      <c r="I29" s="2"/>
      <c r="J29" s="2"/>
      <c r="K29" s="2"/>
      <c r="L29" s="2"/>
      <c r="M29" s="2"/>
      <c r="N29" s="2"/>
      <c r="O29" s="2"/>
      <c r="P29" s="2"/>
      <c r="Q29" s="2"/>
      <c r="R29" s="2"/>
      <c r="S29" s="2"/>
      <c r="T29" s="2"/>
      <c r="U29" s="3"/>
    </row>
    <row r="30" spans="1:21" ht="15.75" thickBot="1" x14ac:dyDescent="0.3">
      <c r="A30" s="4"/>
      <c r="B30" s="5"/>
      <c r="C30" s="5"/>
      <c r="D30" s="5"/>
      <c r="E30" s="5"/>
      <c r="F30" s="5"/>
      <c r="G30" s="5"/>
      <c r="H30" s="5"/>
      <c r="I30" s="5"/>
      <c r="J30" s="5"/>
      <c r="K30" s="5"/>
      <c r="L30" s="5"/>
      <c r="M30" s="5"/>
      <c r="N30" s="5"/>
      <c r="O30" s="5"/>
      <c r="P30" s="5"/>
      <c r="Q30" s="5"/>
      <c r="R30" s="5"/>
      <c r="S30" s="5"/>
      <c r="T30" s="5"/>
      <c r="U30" s="6"/>
    </row>
    <row r="31" spans="1:21" x14ac:dyDescent="0.25">
      <c r="A31" s="1"/>
      <c r="B31" s="2"/>
      <c r="C31" s="2"/>
      <c r="D31" s="2"/>
      <c r="E31" s="2"/>
      <c r="F31" s="2"/>
      <c r="G31" s="2"/>
      <c r="H31" s="2"/>
      <c r="I31" s="2"/>
      <c r="J31" s="2"/>
      <c r="K31" s="2"/>
      <c r="L31" s="2"/>
      <c r="M31" s="2"/>
      <c r="N31" s="2"/>
      <c r="O31" s="2"/>
      <c r="P31" s="2"/>
      <c r="Q31" s="2"/>
      <c r="R31" s="2"/>
      <c r="S31" s="2"/>
      <c r="T31" s="2"/>
      <c r="U31" s="2"/>
    </row>
    <row r="32" spans="1:21" ht="15.75" thickBot="1" x14ac:dyDescent="0.3"/>
    <row r="33" spans="1:21" ht="23.25" x14ac:dyDescent="0.35">
      <c r="A33" s="165" t="s">
        <v>1</v>
      </c>
      <c r="B33" s="166"/>
      <c r="C33" s="166"/>
      <c r="D33" s="166"/>
      <c r="E33" s="166"/>
      <c r="F33" s="166"/>
      <c r="G33" s="166"/>
      <c r="H33" s="166"/>
      <c r="I33" s="166"/>
      <c r="J33" s="166"/>
      <c r="K33" s="166"/>
      <c r="L33" s="166"/>
      <c r="M33" s="166"/>
      <c r="N33" s="166"/>
      <c r="O33" s="166"/>
      <c r="P33" s="166"/>
      <c r="Q33" s="166"/>
      <c r="R33" s="166"/>
      <c r="S33" s="166"/>
      <c r="T33" s="166"/>
      <c r="U33" s="167"/>
    </row>
    <row r="34" spans="1:21" x14ac:dyDescent="0.25">
      <c r="A34" s="1"/>
      <c r="B34" s="2"/>
      <c r="C34" s="2"/>
      <c r="D34" s="2"/>
      <c r="E34" s="2"/>
      <c r="F34" s="2"/>
      <c r="G34" s="2"/>
      <c r="H34" s="2"/>
      <c r="I34" s="2"/>
      <c r="J34" s="2"/>
      <c r="K34" s="2"/>
      <c r="L34" s="2"/>
      <c r="M34" s="2"/>
      <c r="N34" s="2"/>
      <c r="O34" s="2"/>
      <c r="P34" s="2"/>
      <c r="Q34" s="2"/>
      <c r="R34" s="2"/>
      <c r="S34" s="2"/>
      <c r="T34" s="2"/>
      <c r="U34" s="3"/>
    </row>
    <row r="35" spans="1:21" x14ac:dyDescent="0.25">
      <c r="A35" s="1"/>
      <c r="B35" s="2"/>
      <c r="C35" s="2"/>
      <c r="D35" s="2"/>
      <c r="E35" s="2"/>
      <c r="F35" s="2"/>
      <c r="G35" s="2"/>
      <c r="H35" s="2"/>
      <c r="I35" s="2"/>
      <c r="J35" s="2"/>
      <c r="K35" s="2"/>
      <c r="L35" s="2"/>
      <c r="M35" s="2"/>
      <c r="N35" s="2"/>
      <c r="O35" s="2"/>
      <c r="P35" s="2"/>
      <c r="Q35" s="2"/>
      <c r="R35" s="2"/>
      <c r="S35" s="2"/>
      <c r="T35" s="2"/>
      <c r="U35" s="3"/>
    </row>
    <row r="36" spans="1:21" x14ac:dyDescent="0.25">
      <c r="A36" s="1"/>
      <c r="B36" s="2"/>
      <c r="C36" s="2"/>
      <c r="D36" s="2"/>
      <c r="E36" s="2"/>
      <c r="F36" s="2"/>
      <c r="G36" s="2"/>
      <c r="H36" s="2"/>
      <c r="I36" s="2"/>
      <c r="J36" s="2"/>
      <c r="K36" s="2"/>
      <c r="L36" s="2"/>
      <c r="M36" s="2"/>
      <c r="N36" s="2"/>
      <c r="O36" s="2"/>
      <c r="P36" s="2"/>
      <c r="Q36" s="2"/>
      <c r="R36" s="2"/>
      <c r="S36" s="2"/>
      <c r="T36" s="2"/>
      <c r="U36" s="3"/>
    </row>
    <row r="37" spans="1:21" x14ac:dyDescent="0.25">
      <c r="A37" s="1"/>
      <c r="B37" s="2"/>
      <c r="C37" s="2"/>
      <c r="D37" s="2"/>
      <c r="E37" s="2"/>
      <c r="F37" s="2"/>
      <c r="G37" s="2"/>
      <c r="H37" s="2"/>
      <c r="I37" s="2"/>
      <c r="J37" s="2"/>
      <c r="K37" s="2"/>
      <c r="L37" s="2"/>
      <c r="M37" s="2"/>
      <c r="N37" s="2"/>
      <c r="O37" s="2"/>
      <c r="P37" s="2"/>
      <c r="Q37" s="2"/>
      <c r="R37" s="2"/>
      <c r="S37" s="2"/>
      <c r="T37" s="2"/>
      <c r="U37" s="3"/>
    </row>
    <row r="38" spans="1:21" x14ac:dyDescent="0.25">
      <c r="A38" s="1"/>
      <c r="B38" s="2"/>
      <c r="C38" s="2"/>
      <c r="D38" s="2"/>
      <c r="E38" s="2"/>
      <c r="F38" s="2"/>
      <c r="G38" s="2"/>
      <c r="H38" s="2"/>
      <c r="I38" s="2"/>
      <c r="J38" s="2"/>
      <c r="K38" s="2"/>
      <c r="L38" s="2"/>
      <c r="M38" s="2"/>
      <c r="N38" s="2"/>
      <c r="O38" s="2"/>
      <c r="P38" s="2"/>
      <c r="Q38" s="2"/>
      <c r="R38" s="2"/>
      <c r="S38" s="2"/>
      <c r="T38" s="2"/>
      <c r="U38" s="3"/>
    </row>
    <row r="39" spans="1:21" x14ac:dyDescent="0.25">
      <c r="A39" s="1"/>
      <c r="B39" s="2"/>
      <c r="C39" s="2"/>
      <c r="D39" s="2"/>
      <c r="E39" s="2"/>
      <c r="F39" s="2"/>
      <c r="G39" s="2"/>
      <c r="H39" s="2"/>
      <c r="I39" s="2"/>
      <c r="J39" s="2"/>
      <c r="K39" s="2"/>
      <c r="L39" s="2"/>
      <c r="M39" s="2"/>
      <c r="N39" s="2"/>
      <c r="O39" s="2"/>
      <c r="P39" s="2"/>
      <c r="Q39" s="2"/>
      <c r="R39" s="2"/>
      <c r="S39" s="2"/>
      <c r="T39" s="2"/>
      <c r="U39" s="3"/>
    </row>
    <row r="40" spans="1:21" x14ac:dyDescent="0.25">
      <c r="A40" s="1"/>
      <c r="B40" s="2"/>
      <c r="C40" s="2"/>
      <c r="D40" s="2"/>
      <c r="E40" s="2"/>
      <c r="F40" s="2"/>
      <c r="G40" s="2"/>
      <c r="H40" s="2"/>
      <c r="I40" s="2"/>
      <c r="J40" s="2"/>
      <c r="K40" s="2"/>
      <c r="L40" s="2"/>
      <c r="M40" s="2"/>
      <c r="N40" s="2"/>
      <c r="O40" s="2"/>
      <c r="P40" s="2"/>
      <c r="Q40" s="2"/>
      <c r="R40" s="2"/>
      <c r="S40" s="2"/>
      <c r="T40" s="2"/>
      <c r="U40" s="3"/>
    </row>
    <row r="41" spans="1:21" x14ac:dyDescent="0.25">
      <c r="A41" s="1"/>
      <c r="B41" s="2"/>
      <c r="C41" s="2"/>
      <c r="D41" s="2"/>
      <c r="E41" s="2"/>
      <c r="F41" s="2"/>
      <c r="G41" s="2"/>
      <c r="H41" s="2"/>
      <c r="I41" s="2"/>
      <c r="J41" s="2"/>
      <c r="K41" s="2"/>
      <c r="L41" s="2"/>
      <c r="M41" s="2"/>
      <c r="N41" s="2"/>
      <c r="O41" s="2"/>
      <c r="P41" s="2"/>
      <c r="Q41" s="2"/>
      <c r="R41" s="2"/>
      <c r="S41" s="2"/>
      <c r="T41" s="2"/>
      <c r="U41" s="3"/>
    </row>
    <row r="42" spans="1:21" x14ac:dyDescent="0.25">
      <c r="A42" s="1"/>
      <c r="B42" s="2"/>
      <c r="C42" s="2"/>
      <c r="D42" s="2"/>
      <c r="E42" s="2"/>
      <c r="F42" s="2"/>
      <c r="G42" s="2"/>
      <c r="H42" s="2"/>
      <c r="I42" s="2"/>
      <c r="J42" s="2"/>
      <c r="K42" s="2"/>
      <c r="L42" s="2"/>
      <c r="M42" s="2"/>
      <c r="N42" s="2"/>
      <c r="O42" s="2"/>
      <c r="P42" s="2"/>
      <c r="Q42" s="2"/>
      <c r="R42" s="2"/>
      <c r="S42" s="2"/>
      <c r="T42" s="2"/>
      <c r="U42" s="3"/>
    </row>
    <row r="43" spans="1:21" x14ac:dyDescent="0.25">
      <c r="A43" s="1"/>
      <c r="B43" s="2"/>
      <c r="C43" s="2"/>
      <c r="D43" s="2"/>
      <c r="E43" s="2"/>
      <c r="F43" s="2"/>
      <c r="G43" s="2"/>
      <c r="H43" s="2"/>
      <c r="I43" s="2"/>
      <c r="J43" s="2"/>
      <c r="K43" s="2"/>
      <c r="L43" s="2"/>
      <c r="M43" s="2"/>
      <c r="N43" s="2"/>
      <c r="O43" s="2"/>
      <c r="P43" s="2"/>
      <c r="Q43" s="2"/>
      <c r="R43" s="2"/>
      <c r="S43" s="2"/>
      <c r="T43" s="2"/>
      <c r="U43" s="3"/>
    </row>
    <row r="44" spans="1:21" x14ac:dyDescent="0.25">
      <c r="A44" s="1"/>
      <c r="B44" s="2"/>
      <c r="C44" s="2"/>
      <c r="D44" s="2"/>
      <c r="E44" s="2"/>
      <c r="F44" s="2"/>
      <c r="G44" s="2"/>
      <c r="H44" s="2"/>
      <c r="I44" s="2"/>
      <c r="J44" s="2"/>
      <c r="K44" s="2"/>
      <c r="L44" s="2"/>
      <c r="M44" s="2"/>
      <c r="N44" s="2"/>
      <c r="O44" s="2"/>
      <c r="P44" s="2"/>
      <c r="Q44" s="2"/>
      <c r="R44" s="2"/>
      <c r="S44" s="2"/>
      <c r="T44" s="2"/>
      <c r="U44" s="3"/>
    </row>
    <row r="45" spans="1:21" x14ac:dyDescent="0.25">
      <c r="A45" s="1"/>
      <c r="B45" s="2"/>
      <c r="C45" s="2"/>
      <c r="D45" s="2"/>
      <c r="E45" s="2"/>
      <c r="F45" s="2"/>
      <c r="G45" s="2"/>
      <c r="H45" s="2"/>
      <c r="I45" s="2"/>
      <c r="J45" s="2"/>
      <c r="K45" s="2"/>
      <c r="L45" s="2"/>
      <c r="M45" s="2"/>
      <c r="N45" s="2"/>
      <c r="O45" s="2"/>
      <c r="P45" s="2"/>
      <c r="Q45" s="2"/>
      <c r="R45" s="2"/>
      <c r="S45" s="2"/>
      <c r="T45" s="2"/>
      <c r="U45" s="3"/>
    </row>
    <row r="46" spans="1:21" x14ac:dyDescent="0.25">
      <c r="A46" s="1"/>
      <c r="B46" s="2"/>
      <c r="C46" s="2"/>
      <c r="D46" s="2"/>
      <c r="E46" s="2"/>
      <c r="F46" s="2"/>
      <c r="G46" s="2"/>
      <c r="H46" s="2"/>
      <c r="I46" s="2"/>
      <c r="J46" s="2"/>
      <c r="K46" s="2"/>
      <c r="L46" s="2"/>
      <c r="M46" s="2"/>
      <c r="N46" s="2"/>
      <c r="O46" s="2"/>
      <c r="P46" s="2"/>
      <c r="Q46" s="2"/>
      <c r="R46" s="2"/>
      <c r="S46" s="2"/>
      <c r="T46" s="2"/>
      <c r="U46" s="3"/>
    </row>
    <row r="47" spans="1:21" x14ac:dyDescent="0.25">
      <c r="A47" s="1"/>
      <c r="B47" s="2"/>
      <c r="C47" s="2"/>
      <c r="D47" s="2"/>
      <c r="E47" s="2"/>
      <c r="F47" s="2"/>
      <c r="G47" s="2"/>
      <c r="H47" s="2"/>
      <c r="I47" s="2"/>
      <c r="J47" s="2"/>
      <c r="K47" s="2"/>
      <c r="L47" s="2"/>
      <c r="M47" s="2"/>
      <c r="N47" s="2"/>
      <c r="O47" s="2"/>
      <c r="P47" s="2"/>
      <c r="Q47" s="2"/>
      <c r="R47" s="2"/>
      <c r="S47" s="2"/>
      <c r="T47" s="2"/>
      <c r="U47" s="3"/>
    </row>
    <row r="48" spans="1:21" x14ac:dyDescent="0.25">
      <c r="A48" s="1"/>
      <c r="B48" s="2"/>
      <c r="C48" s="2"/>
      <c r="D48" s="2"/>
      <c r="E48" s="2"/>
      <c r="F48" s="2"/>
      <c r="G48" s="2"/>
      <c r="H48" s="2"/>
      <c r="I48" s="2"/>
      <c r="J48" s="2"/>
      <c r="K48" s="2"/>
      <c r="L48" s="2"/>
      <c r="M48" s="2"/>
      <c r="N48" s="2"/>
      <c r="O48" s="2"/>
      <c r="P48" s="2"/>
      <c r="Q48" s="2"/>
      <c r="R48" s="2"/>
      <c r="S48" s="2"/>
      <c r="T48" s="2"/>
      <c r="U48" s="3"/>
    </row>
    <row r="49" spans="1:21" x14ac:dyDescent="0.25">
      <c r="A49" s="1"/>
      <c r="B49" s="2"/>
      <c r="C49" s="2"/>
      <c r="D49" s="2"/>
      <c r="E49" s="2"/>
      <c r="F49" s="2"/>
      <c r="G49" s="2"/>
      <c r="H49" s="2"/>
      <c r="I49" s="2"/>
      <c r="J49" s="2"/>
      <c r="K49" s="2"/>
      <c r="L49" s="2"/>
      <c r="M49" s="2"/>
      <c r="N49" s="2"/>
      <c r="O49" s="2"/>
      <c r="P49" s="2"/>
      <c r="Q49" s="2"/>
      <c r="R49" s="2"/>
      <c r="S49" s="2"/>
      <c r="T49" s="2"/>
      <c r="U49" s="3"/>
    </row>
    <row r="50" spans="1:21" x14ac:dyDescent="0.25">
      <c r="A50" s="1"/>
      <c r="B50" s="2"/>
      <c r="C50" s="2"/>
      <c r="D50" s="2"/>
      <c r="E50" s="2"/>
      <c r="F50" s="2"/>
      <c r="G50" s="2"/>
      <c r="H50" s="2"/>
      <c r="I50" s="2"/>
      <c r="J50" s="2"/>
      <c r="K50" s="2"/>
      <c r="L50" s="2"/>
      <c r="M50" s="2"/>
      <c r="N50" s="2"/>
      <c r="O50" s="2"/>
      <c r="P50" s="2"/>
      <c r="Q50" s="2"/>
      <c r="R50" s="2"/>
      <c r="S50" s="2"/>
      <c r="T50" s="2"/>
      <c r="U50" s="3"/>
    </row>
    <row r="51" spans="1:21" x14ac:dyDescent="0.25">
      <c r="A51" s="1"/>
      <c r="B51" s="2"/>
      <c r="C51" s="2"/>
      <c r="D51" s="2"/>
      <c r="E51" s="2"/>
      <c r="F51" s="2"/>
      <c r="G51" s="2"/>
      <c r="H51" s="2"/>
      <c r="I51" s="2"/>
      <c r="J51" s="2"/>
      <c r="K51" s="2"/>
      <c r="L51" s="2"/>
      <c r="M51" s="2"/>
      <c r="N51" s="2"/>
      <c r="O51" s="2"/>
      <c r="P51" s="2"/>
      <c r="Q51" s="2"/>
      <c r="R51" s="2"/>
      <c r="S51" s="2"/>
      <c r="T51" s="2"/>
      <c r="U51" s="3"/>
    </row>
    <row r="52" spans="1:21" x14ac:dyDescent="0.25">
      <c r="A52" s="1"/>
      <c r="B52" s="2"/>
      <c r="C52" s="2"/>
      <c r="D52" s="2"/>
      <c r="E52" s="2"/>
      <c r="F52" s="2"/>
      <c r="G52" s="2"/>
      <c r="H52" s="2"/>
      <c r="I52" s="2"/>
      <c r="J52" s="2"/>
      <c r="K52" s="2"/>
      <c r="L52" s="2"/>
      <c r="M52" s="2"/>
      <c r="N52" s="2"/>
      <c r="O52" s="2"/>
      <c r="P52" s="2"/>
      <c r="Q52" s="2"/>
      <c r="R52" s="2"/>
      <c r="S52" s="2"/>
      <c r="T52" s="2"/>
      <c r="U52" s="3"/>
    </row>
    <row r="53" spans="1:21" x14ac:dyDescent="0.25">
      <c r="A53" s="1"/>
      <c r="B53" s="2"/>
      <c r="C53" s="2"/>
      <c r="D53" s="2"/>
      <c r="E53" s="2"/>
      <c r="F53" s="2"/>
      <c r="G53" s="2"/>
      <c r="H53" s="2"/>
      <c r="I53" s="2"/>
      <c r="J53" s="2"/>
      <c r="K53" s="2"/>
      <c r="L53" s="2"/>
      <c r="M53" s="2"/>
      <c r="N53" s="2"/>
      <c r="O53" s="2"/>
      <c r="P53" s="2"/>
      <c r="Q53" s="2"/>
      <c r="R53" s="2"/>
      <c r="S53" s="2"/>
      <c r="T53" s="2"/>
      <c r="U53" s="3"/>
    </row>
    <row r="54" spans="1:21" x14ac:dyDescent="0.25">
      <c r="A54" s="1"/>
      <c r="B54" s="2"/>
      <c r="C54" s="2"/>
      <c r="D54" s="2"/>
      <c r="E54" s="2"/>
      <c r="F54" s="2"/>
      <c r="G54" s="2"/>
      <c r="H54" s="2"/>
      <c r="I54" s="2"/>
      <c r="J54" s="2"/>
      <c r="K54" s="2"/>
      <c r="L54" s="2"/>
      <c r="M54" s="2"/>
      <c r="N54" s="2"/>
      <c r="O54" s="2"/>
      <c r="P54" s="2"/>
      <c r="Q54" s="2"/>
      <c r="R54" s="2"/>
      <c r="S54" s="2"/>
      <c r="T54" s="2"/>
      <c r="U54" s="3"/>
    </row>
    <row r="55" spans="1:21" x14ac:dyDescent="0.25">
      <c r="A55" s="1"/>
      <c r="B55" s="2"/>
      <c r="C55" s="2"/>
      <c r="D55" s="2"/>
      <c r="E55" s="2"/>
      <c r="F55" s="2"/>
      <c r="G55" s="2"/>
      <c r="H55" s="2"/>
      <c r="I55" s="2"/>
      <c r="J55" s="2"/>
      <c r="K55" s="2"/>
      <c r="L55" s="2"/>
      <c r="M55" s="2"/>
      <c r="N55" s="2"/>
      <c r="O55" s="2"/>
      <c r="P55" s="2"/>
      <c r="Q55" s="2"/>
      <c r="R55" s="2"/>
      <c r="S55" s="2"/>
      <c r="T55" s="2"/>
      <c r="U55" s="3"/>
    </row>
    <row r="56" spans="1:21" x14ac:dyDescent="0.25">
      <c r="A56" s="1"/>
      <c r="B56" s="2"/>
      <c r="C56" s="2"/>
      <c r="D56" s="2"/>
      <c r="E56" s="2"/>
      <c r="F56" s="2"/>
      <c r="G56" s="2"/>
      <c r="H56" s="2"/>
      <c r="I56" s="2"/>
      <c r="J56" s="2"/>
      <c r="K56" s="2"/>
      <c r="L56" s="2"/>
      <c r="M56" s="2"/>
      <c r="N56" s="2"/>
      <c r="O56" s="2"/>
      <c r="P56" s="2"/>
      <c r="Q56" s="2"/>
      <c r="R56" s="2"/>
      <c r="S56" s="2"/>
      <c r="T56" s="2"/>
      <c r="U56" s="3"/>
    </row>
    <row r="57" spans="1:21" x14ac:dyDescent="0.25">
      <c r="A57" s="1"/>
      <c r="B57" s="2"/>
      <c r="C57" s="2"/>
      <c r="D57" s="2"/>
      <c r="E57" s="2"/>
      <c r="F57" s="2"/>
      <c r="G57" s="2"/>
      <c r="H57" s="2"/>
      <c r="I57" s="2"/>
      <c r="J57" s="2"/>
      <c r="K57" s="2"/>
      <c r="L57" s="2"/>
      <c r="M57" s="2"/>
      <c r="N57" s="2"/>
      <c r="O57" s="2"/>
      <c r="P57" s="2"/>
      <c r="Q57" s="2"/>
      <c r="R57" s="2"/>
      <c r="S57" s="2"/>
      <c r="T57" s="2"/>
      <c r="U57" s="3"/>
    </row>
    <row r="58" spans="1:21" x14ac:dyDescent="0.25">
      <c r="A58" s="1"/>
      <c r="B58" s="2"/>
      <c r="C58" s="2"/>
      <c r="D58" s="2"/>
      <c r="E58" s="2"/>
      <c r="F58" s="2"/>
      <c r="G58" s="2"/>
      <c r="H58" s="2"/>
      <c r="I58" s="2"/>
      <c r="J58" s="2"/>
      <c r="K58" s="2"/>
      <c r="L58" s="2"/>
      <c r="M58" s="2"/>
      <c r="N58" s="2"/>
      <c r="O58" s="2"/>
      <c r="P58" s="2"/>
      <c r="Q58" s="2"/>
      <c r="R58" s="2"/>
      <c r="S58" s="2"/>
      <c r="T58" s="2"/>
      <c r="U58" s="3"/>
    </row>
    <row r="59" spans="1:21" x14ac:dyDescent="0.25">
      <c r="A59" s="1"/>
      <c r="B59" s="2"/>
      <c r="C59" s="2"/>
      <c r="D59" s="2"/>
      <c r="E59" s="2"/>
      <c r="F59" s="2"/>
      <c r="G59" s="2"/>
      <c r="H59" s="2"/>
      <c r="I59" s="2"/>
      <c r="J59" s="2"/>
      <c r="K59" s="2"/>
      <c r="L59" s="2"/>
      <c r="M59" s="2"/>
      <c r="N59" s="2"/>
      <c r="O59" s="2"/>
      <c r="P59" s="2"/>
      <c r="Q59" s="2"/>
      <c r="R59" s="2"/>
      <c r="S59" s="2"/>
      <c r="T59" s="2"/>
      <c r="U59" s="3"/>
    </row>
    <row r="60" spans="1:21" x14ac:dyDescent="0.25">
      <c r="A60" s="1"/>
      <c r="B60" s="2"/>
      <c r="C60" s="2"/>
      <c r="D60" s="2"/>
      <c r="E60" s="2"/>
      <c r="F60" s="2"/>
      <c r="G60" s="2"/>
      <c r="H60" s="2"/>
      <c r="I60" s="2"/>
      <c r="J60" s="2"/>
      <c r="K60" s="2"/>
      <c r="L60" s="2"/>
      <c r="M60" s="2"/>
      <c r="N60" s="2"/>
      <c r="O60" s="2"/>
      <c r="P60" s="2"/>
      <c r="Q60" s="2"/>
      <c r="R60" s="2"/>
      <c r="S60" s="2"/>
      <c r="T60" s="2"/>
      <c r="U60" s="3"/>
    </row>
    <row r="61" spans="1:21" ht="15.75" thickBot="1" x14ac:dyDescent="0.3">
      <c r="A61" s="4"/>
      <c r="B61" s="5"/>
      <c r="C61" s="5"/>
      <c r="D61" s="5"/>
      <c r="E61" s="5"/>
      <c r="F61" s="5"/>
      <c r="G61" s="5"/>
      <c r="H61" s="5"/>
      <c r="I61" s="5"/>
      <c r="J61" s="5"/>
      <c r="K61" s="5"/>
      <c r="L61" s="5"/>
      <c r="M61" s="5"/>
      <c r="N61" s="5"/>
      <c r="O61" s="5"/>
      <c r="P61" s="5"/>
      <c r="Q61" s="5"/>
      <c r="R61" s="5"/>
      <c r="S61" s="5"/>
      <c r="T61" s="5"/>
      <c r="U61" s="6"/>
    </row>
  </sheetData>
  <mergeCells count="3">
    <mergeCell ref="A1:U1"/>
    <mergeCell ref="A2:U2"/>
    <mergeCell ref="A33:U33"/>
  </mergeCells>
  <pageMargins left="0.70866141732283472" right="0.70866141732283472" top="0.74803149606299213" bottom="0.74803149606299213" header="0.31496062992125984" footer="0.31496062992125984"/>
  <pageSetup paperSize="9" scale="52"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Cover_sheet</vt:lpstr>
      <vt:lpstr>Table_of_contents</vt:lpstr>
      <vt:lpstr>Action_Plan</vt:lpstr>
      <vt:lpstr> Wales_Overview_Daily</vt:lpstr>
      <vt:lpstr> Wales_Overview_12month</vt:lpstr>
    </vt:vector>
  </TitlesOfParts>
  <Company>Qlik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su262151</dc:creator>
  <cp:lastModifiedBy>Ricky Thomas (CTM UHB - NCCU Corporate Services)</cp:lastModifiedBy>
  <cp:lastPrinted>2022-08-05T13:44:43Z</cp:lastPrinted>
  <dcterms:created xsi:type="dcterms:W3CDTF">2021-12-15T12:16:31Z</dcterms:created>
  <dcterms:modified xsi:type="dcterms:W3CDTF">2022-08-05T14:03:30Z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a86a24036c4b4ee784417c9088b97170</vt:lpwstr>
  </property>
</Properties>
</file>