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W:\NCCU\2 Emergency Ambulance Services Committee\EASC Committee\EAS Joint Committee &amp; Sub Committee\EAS Joint Committee\Meetings 2022\8 November 2022\"/>
    </mc:Choice>
  </mc:AlternateContent>
  <bookViews>
    <workbookView xWindow="-120" yWindow="-120" windowWidth="29040" windowHeight="15270" activeTab="2"/>
  </bookViews>
  <sheets>
    <sheet name="CoverP" sheetId="10" r:id="rId1"/>
    <sheet name="Graphs" sheetId="6" r:id="rId2"/>
    <sheet name="Daily Graphs" sheetId="9" r:id="rId3"/>
    <sheet name="Summary" sheetId="5" state="hidden" r:id="rId4"/>
    <sheet name="Pivot" sheetId="4" state="hidden" r:id="rId5"/>
    <sheet name="Data" sheetId="1" state="hidden" r:id="rId6"/>
    <sheet name="DailyData" sheetId="8" state="hidden" r:id="rId7"/>
    <sheet name="SQL" sheetId="11" state="hidden" r:id="rId8"/>
    <sheet name="Settings" sheetId="2" state="hidden" r:id="rId9"/>
  </sheets>
  <definedNames>
    <definedName name="_xlnm._FilterDatabase" localSheetId="5" hidden="1">Data!$A$3:$S$199</definedName>
    <definedName name="daily">DailyData!$A$1:INDEX(DailyData!$1:$1048576,COUNTA(DailyData!$A:$A),COUNTA(DailyData!$1:$1))</definedName>
    <definedName name="data">Data!$A$3:$S$212</definedName>
  </definedNames>
  <calcPr calcId="191029"/>
  <pivotCaches>
    <pivotCache cacheId="0" r:id="rId10"/>
    <pivotCache cacheId="1"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00" i="1" l="1"/>
  <c r="Q201" i="1"/>
  <c r="Q202" i="1"/>
  <c r="Q203" i="1"/>
  <c r="Q204" i="1"/>
  <c r="Q205" i="1"/>
  <c r="Q206" i="1"/>
  <c r="Q207" i="1"/>
  <c r="Q208" i="1"/>
  <c r="Q209" i="1"/>
  <c r="Q210" i="1"/>
  <c r="Q211" i="1"/>
  <c r="Q212" i="1"/>
  <c r="S200" i="1"/>
  <c r="S201" i="1"/>
  <c r="S202" i="1"/>
  <c r="S203" i="1"/>
  <c r="S204" i="1"/>
  <c r="S205" i="1"/>
  <c r="S206" i="1"/>
  <c r="S207" i="1"/>
  <c r="S208" i="1"/>
  <c r="S209" i="1"/>
  <c r="S210" i="1"/>
  <c r="S211" i="1"/>
  <c r="S212" i="1"/>
  <c r="R200" i="1"/>
  <c r="R201" i="1"/>
  <c r="R202" i="1"/>
  <c r="R203" i="1"/>
  <c r="R204" i="1"/>
  <c r="R205" i="1"/>
  <c r="R206" i="1"/>
  <c r="R207" i="1"/>
  <c r="R208" i="1"/>
  <c r="R209" i="1"/>
  <c r="R210" i="1"/>
  <c r="R211" i="1"/>
  <c r="R212" i="1"/>
  <c r="B18" i="5"/>
  <c r="Z18" i="5"/>
  <c r="V18" i="5"/>
  <c r="R18" i="5"/>
  <c r="N18" i="5"/>
  <c r="J18" i="5"/>
  <c r="F18" i="5"/>
  <c r="Q95" i="1" l="1"/>
  <c r="Q185" i="1"/>
  <c r="Q186" i="1" l="1"/>
  <c r="R186" i="1"/>
  <c r="S186" i="1"/>
  <c r="Q187" i="1"/>
  <c r="R187" i="1"/>
  <c r="S187" i="1"/>
  <c r="Q188" i="1"/>
  <c r="R188" i="1"/>
  <c r="S188" i="1"/>
  <c r="Q189" i="1"/>
  <c r="R189" i="1"/>
  <c r="S189" i="1"/>
  <c r="Q190" i="1"/>
  <c r="R190" i="1"/>
  <c r="S190" i="1"/>
  <c r="Q191" i="1"/>
  <c r="R191" i="1"/>
  <c r="S191" i="1"/>
  <c r="Q192" i="1"/>
  <c r="R192" i="1"/>
  <c r="S192" i="1"/>
  <c r="Q193" i="1"/>
  <c r="R193" i="1"/>
  <c r="S193" i="1"/>
  <c r="Q194" i="1"/>
  <c r="R194" i="1"/>
  <c r="S194" i="1"/>
  <c r="Q195" i="1"/>
  <c r="R195" i="1"/>
  <c r="S195" i="1"/>
  <c r="Q196" i="1"/>
  <c r="R196" i="1"/>
  <c r="S196" i="1"/>
  <c r="Q197" i="1"/>
  <c r="R197" i="1"/>
  <c r="S197" i="1"/>
  <c r="Q198" i="1"/>
  <c r="R198" i="1"/>
  <c r="S198" i="1"/>
  <c r="Q199" i="1"/>
  <c r="R199" i="1"/>
  <c r="S199" i="1"/>
  <c r="N17" i="5"/>
  <c r="F17" i="5"/>
  <c r="Z17" i="5"/>
  <c r="B17" i="5"/>
  <c r="V17" i="5"/>
  <c r="J17" i="5"/>
  <c r="R16" i="5"/>
  <c r="R17" i="5"/>
  <c r="P186" i="1" l="1"/>
  <c r="P185" i="1"/>
  <c r="P184" i="1"/>
  <c r="P183" i="1"/>
  <c r="P182" i="1"/>
  <c r="P181" i="1"/>
  <c r="P180" i="1"/>
  <c r="P179" i="1"/>
  <c r="P178" i="1"/>
  <c r="P177" i="1"/>
  <c r="P176" i="1"/>
  <c r="P175" i="1"/>
  <c r="P174" i="1"/>
  <c r="P173" i="1"/>
  <c r="Q179" i="1"/>
  <c r="S185" i="1" l="1"/>
  <c r="R185" i="1"/>
  <c r="Q173" i="1"/>
  <c r="Q174" i="1"/>
  <c r="Q175" i="1"/>
  <c r="Q176" i="1"/>
  <c r="Q177" i="1"/>
  <c r="Q178" i="1"/>
  <c r="Q180" i="1"/>
  <c r="Q181" i="1"/>
  <c r="Q182" i="1"/>
  <c r="Q183" i="1"/>
  <c r="Q184" i="1"/>
  <c r="Q169" i="1"/>
  <c r="Q170" i="1"/>
  <c r="Q171" i="1"/>
  <c r="Q172" i="1"/>
  <c r="S173" i="1"/>
  <c r="S174" i="1"/>
  <c r="S175" i="1"/>
  <c r="S176" i="1"/>
  <c r="S177" i="1"/>
  <c r="S178" i="1"/>
  <c r="S179" i="1"/>
  <c r="S180" i="1"/>
  <c r="S181" i="1"/>
  <c r="S182" i="1"/>
  <c r="S183" i="1"/>
  <c r="S184" i="1"/>
  <c r="R173" i="1"/>
  <c r="R174" i="1"/>
  <c r="R175" i="1"/>
  <c r="R176" i="1"/>
  <c r="R177" i="1"/>
  <c r="R178" i="1"/>
  <c r="R179" i="1"/>
  <c r="R180" i="1"/>
  <c r="R181" i="1"/>
  <c r="R182" i="1"/>
  <c r="R183" i="1"/>
  <c r="R184" i="1"/>
  <c r="F16" i="5"/>
  <c r="Z16" i="5"/>
  <c r="V16" i="5"/>
  <c r="J16" i="5"/>
  <c r="B16" i="5"/>
  <c r="N16" i="5"/>
  <c r="Q5" i="1" l="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4" i="1"/>
  <c r="R69" i="1"/>
  <c r="R17" i="1"/>
  <c r="R160" i="1"/>
  <c r="R147" i="1"/>
  <c r="R134" i="1"/>
  <c r="R30" i="1"/>
  <c r="R56" i="1"/>
  <c r="R43" i="1"/>
  <c r="R108" i="1"/>
  <c r="R4" i="1"/>
  <c r="R121" i="1"/>
  <c r="R95" i="1"/>
  <c r="R83" i="1"/>
  <c r="R70" i="1"/>
  <c r="R18" i="1"/>
  <c r="R161" i="1"/>
  <c r="R148" i="1"/>
  <c r="R135" i="1"/>
  <c r="R31" i="1"/>
  <c r="R57" i="1"/>
  <c r="R44" i="1"/>
  <c r="R109" i="1"/>
  <c r="R5" i="1"/>
  <c r="R122" i="1"/>
  <c r="R96" i="1"/>
  <c r="R84" i="1"/>
  <c r="R71" i="1"/>
  <c r="R19" i="1"/>
  <c r="R162" i="1"/>
  <c r="R149" i="1"/>
  <c r="R136" i="1"/>
  <c r="R32" i="1"/>
  <c r="R58" i="1"/>
  <c r="R45" i="1"/>
  <c r="R110" i="1"/>
  <c r="R6" i="1"/>
  <c r="R123" i="1"/>
  <c r="R97" i="1"/>
  <c r="R85" i="1"/>
  <c r="R72" i="1"/>
  <c r="R20" i="1"/>
  <c r="R163" i="1"/>
  <c r="R150" i="1"/>
  <c r="R137" i="1"/>
  <c r="R33" i="1"/>
  <c r="R59" i="1"/>
  <c r="R46" i="1"/>
  <c r="R111" i="1"/>
  <c r="R7" i="1"/>
  <c r="R124" i="1"/>
  <c r="R98" i="1"/>
  <c r="R86" i="1"/>
  <c r="R73" i="1"/>
  <c r="R21" i="1"/>
  <c r="R164" i="1"/>
  <c r="R151" i="1"/>
  <c r="R138" i="1"/>
  <c r="R34" i="1"/>
  <c r="R60" i="1"/>
  <c r="R47" i="1"/>
  <c r="R112" i="1"/>
  <c r="R8" i="1"/>
  <c r="R125" i="1"/>
  <c r="R99" i="1"/>
  <c r="R87" i="1"/>
  <c r="R74" i="1"/>
  <c r="R22" i="1"/>
  <c r="R165" i="1"/>
  <c r="R152" i="1"/>
  <c r="R139" i="1"/>
  <c r="R35" i="1"/>
  <c r="R61" i="1"/>
  <c r="R48" i="1"/>
  <c r="R113" i="1"/>
  <c r="R9" i="1"/>
  <c r="R126" i="1"/>
  <c r="R100" i="1"/>
  <c r="R88" i="1"/>
  <c r="R75" i="1"/>
  <c r="R23" i="1"/>
  <c r="R166" i="1"/>
  <c r="R153" i="1"/>
  <c r="R140" i="1"/>
  <c r="R36" i="1"/>
  <c r="R62" i="1"/>
  <c r="R49" i="1"/>
  <c r="R114" i="1"/>
  <c r="R10" i="1"/>
  <c r="R127" i="1"/>
  <c r="R101" i="1"/>
  <c r="R89" i="1"/>
  <c r="R76" i="1"/>
  <c r="R24" i="1"/>
  <c r="R167" i="1"/>
  <c r="R154" i="1"/>
  <c r="R141" i="1"/>
  <c r="R37" i="1"/>
  <c r="R63" i="1"/>
  <c r="R50" i="1"/>
  <c r="R115" i="1"/>
  <c r="R11" i="1"/>
  <c r="R128" i="1"/>
  <c r="R102" i="1"/>
  <c r="R90" i="1"/>
  <c r="R77" i="1"/>
  <c r="R25" i="1"/>
  <c r="R168" i="1"/>
  <c r="R155" i="1"/>
  <c r="R142" i="1"/>
  <c r="R38" i="1"/>
  <c r="R64" i="1"/>
  <c r="R51" i="1"/>
  <c r="R116" i="1"/>
  <c r="R12" i="1"/>
  <c r="R129" i="1"/>
  <c r="R103" i="1"/>
  <c r="R91" i="1"/>
  <c r="R78" i="1"/>
  <c r="R26" i="1"/>
  <c r="R169" i="1"/>
  <c r="R156" i="1"/>
  <c r="R143" i="1"/>
  <c r="R39" i="1"/>
  <c r="R65" i="1"/>
  <c r="R52" i="1"/>
  <c r="R117" i="1"/>
  <c r="R13" i="1"/>
  <c r="R130" i="1"/>
  <c r="R104" i="1"/>
  <c r="R92" i="1"/>
  <c r="R79" i="1"/>
  <c r="R27" i="1"/>
  <c r="R170" i="1"/>
  <c r="R157" i="1"/>
  <c r="R144" i="1"/>
  <c r="R40" i="1"/>
  <c r="R66" i="1"/>
  <c r="R53" i="1"/>
  <c r="R118" i="1"/>
  <c r="R14" i="1"/>
  <c r="R131" i="1"/>
  <c r="R105" i="1"/>
  <c r="R93" i="1"/>
  <c r="R80" i="1"/>
  <c r="R28" i="1"/>
  <c r="R171" i="1"/>
  <c r="R158" i="1"/>
  <c r="R145" i="1"/>
  <c r="R41" i="1"/>
  <c r="R67" i="1"/>
  <c r="R54" i="1"/>
  <c r="R119" i="1"/>
  <c r="R15" i="1"/>
  <c r="R132" i="1"/>
  <c r="R106" i="1"/>
  <c r="R94" i="1"/>
  <c r="R81" i="1"/>
  <c r="R29" i="1"/>
  <c r="R172" i="1"/>
  <c r="R159" i="1"/>
  <c r="R146" i="1"/>
  <c r="R42" i="1"/>
  <c r="R68" i="1"/>
  <c r="R55" i="1"/>
  <c r="R120" i="1"/>
  <c r="R16" i="1"/>
  <c r="R133" i="1"/>
  <c r="R107" i="1"/>
  <c r="R82" i="1"/>
  <c r="Z4" i="5"/>
  <c r="V15" i="5"/>
  <c r="AA15" i="5"/>
  <c r="Z14" i="5"/>
  <c r="B6" i="5"/>
  <c r="V3" i="5"/>
  <c r="J15" i="5"/>
  <c r="Z3" i="5"/>
  <c r="F11" i="5"/>
  <c r="B5" i="5"/>
  <c r="J5" i="5"/>
  <c r="J8" i="5"/>
  <c r="N4" i="5"/>
  <c r="N15" i="5"/>
  <c r="B11" i="5"/>
  <c r="F14" i="5"/>
  <c r="C15" i="5"/>
  <c r="N6" i="5"/>
  <c r="B9" i="5"/>
  <c r="J4" i="5"/>
  <c r="R14" i="5"/>
  <c r="N10" i="5"/>
  <c r="F9" i="5"/>
  <c r="Z5" i="5"/>
  <c r="F7" i="5"/>
  <c r="V7" i="5"/>
  <c r="B13" i="5"/>
  <c r="V9" i="5"/>
  <c r="B8" i="5"/>
  <c r="R6" i="5"/>
  <c r="Z9" i="5"/>
  <c r="V8" i="5"/>
  <c r="V5" i="5"/>
  <c r="V12" i="5"/>
  <c r="R9" i="5"/>
  <c r="Z7" i="5"/>
  <c r="Z8" i="5"/>
  <c r="F10" i="5"/>
  <c r="F3" i="5"/>
  <c r="N5" i="5"/>
  <c r="R13" i="5"/>
  <c r="Z12" i="5"/>
  <c r="B15" i="5"/>
  <c r="R10" i="5"/>
  <c r="R4" i="5"/>
  <c r="Z15" i="5"/>
  <c r="R5" i="5"/>
  <c r="J11" i="5"/>
  <c r="G15" i="5"/>
  <c r="F12" i="5"/>
  <c r="F13" i="5"/>
  <c r="B10" i="5"/>
  <c r="R3" i="5"/>
  <c r="B12" i="5"/>
  <c r="N3" i="5"/>
  <c r="R15" i="5"/>
  <c r="J12" i="5"/>
  <c r="J9" i="5"/>
  <c r="N12" i="5"/>
  <c r="N8" i="5"/>
  <c r="N14" i="5"/>
  <c r="N9" i="5"/>
  <c r="R11" i="5"/>
  <c r="F15" i="5"/>
  <c r="J6" i="5"/>
  <c r="R12" i="5"/>
  <c r="B7" i="5"/>
  <c r="F6" i="5"/>
  <c r="N11" i="5"/>
  <c r="F4" i="5"/>
  <c r="Z11" i="5"/>
  <c r="V4" i="5"/>
  <c r="B3" i="5"/>
  <c r="J14" i="5"/>
  <c r="B14" i="5"/>
  <c r="F8" i="5"/>
  <c r="V13" i="5"/>
  <c r="O15" i="5"/>
  <c r="V10" i="5"/>
  <c r="N7" i="5"/>
  <c r="B4" i="5"/>
  <c r="K15" i="5"/>
  <c r="V11" i="5"/>
  <c r="J13" i="5"/>
  <c r="Z13" i="5"/>
  <c r="N13" i="5"/>
  <c r="Z10" i="5"/>
  <c r="V6" i="5"/>
  <c r="J3" i="5"/>
  <c r="F5" i="5"/>
  <c r="R8" i="5"/>
  <c r="J10" i="5"/>
  <c r="J7" i="5"/>
  <c r="R7" i="5"/>
  <c r="W15" i="5"/>
  <c r="Z6" i="5"/>
  <c r="S15" i="5"/>
  <c r="V14" i="5"/>
  <c r="G16" i="5" l="1"/>
  <c r="G17" i="5" s="1"/>
  <c r="W16" i="5"/>
  <c r="W17" i="5" s="1"/>
  <c r="O16" i="5"/>
  <c r="O17" i="5" s="1"/>
  <c r="C16" i="5"/>
  <c r="C17" i="5" s="1"/>
  <c r="S16" i="5"/>
  <c r="S17" i="5" s="1"/>
  <c r="AA16" i="5"/>
  <c r="AA17" i="5" s="1"/>
  <c r="K16" i="5"/>
  <c r="K17" i="5" s="1"/>
</calcChain>
</file>

<file path=xl/sharedStrings.xml><?xml version="1.0" encoding="utf-8"?>
<sst xmlns="http://schemas.openxmlformats.org/spreadsheetml/2006/main" count="3023" uniqueCount="140">
  <si>
    <t>Month / Year</t>
  </si>
  <si>
    <t>&lt;15 mins</t>
  </si>
  <si>
    <t>15-30 mins</t>
  </si>
  <si>
    <t>30-60 mins</t>
  </si>
  <si>
    <t>1-2 hrs</t>
  </si>
  <si>
    <t>2-3 hrs</t>
  </si>
  <si>
    <t>3-4 hrs</t>
  </si>
  <si>
    <t>4-5 hrs</t>
  </si>
  <si>
    <t>5-6 hrs</t>
  </si>
  <si>
    <t>6-7 hrs</t>
  </si>
  <si>
    <t>7-8 hrs</t>
  </si>
  <si>
    <t>8-9 hrs</t>
  </si>
  <si>
    <t>9-10 hrs</t>
  </si>
  <si>
    <t>&gt;10 hrs</t>
  </si>
  <si>
    <t>Grand Total</t>
  </si>
  <si>
    <t>Jun-21</t>
  </si>
  <si>
    <t>Jul-21</t>
  </si>
  <si>
    <t>Aug-21</t>
  </si>
  <si>
    <t>Sep-21</t>
  </si>
  <si>
    <t>Oct-21</t>
  </si>
  <si>
    <t>Nov-21</t>
  </si>
  <si>
    <t>Dec-21</t>
  </si>
  <si>
    <t>Jan-22</t>
  </si>
  <si>
    <t>Feb-22</t>
  </si>
  <si>
    <t>Mar-22</t>
  </si>
  <si>
    <t>Apr-22</t>
  </si>
  <si>
    <t>May-22</t>
  </si>
  <si>
    <t>Jun-22</t>
  </si>
  <si>
    <t>NHS Wales</t>
  </si>
  <si>
    <t xml:space="preserve">Bronglais Gen Hospital Aberystwyth
</t>
  </si>
  <si>
    <t xml:space="preserve">Glan Clwyd Hospital Bodelwyddan
</t>
  </si>
  <si>
    <t xml:space="preserve">Glangwili Hospital Carmarthen
</t>
  </si>
  <si>
    <t xml:space="preserve">Grange University Hospital Cwmbran
</t>
  </si>
  <si>
    <t xml:space="preserve">Maelor General Hospital Wrecsam
</t>
  </si>
  <si>
    <t xml:space="preserve">Morriston Hospital Swansea
</t>
  </si>
  <si>
    <t xml:space="preserve">Prince Charles Hospital Merthyr
</t>
  </si>
  <si>
    <t xml:space="preserve">Princess Of Wales Bridgend
</t>
  </si>
  <si>
    <t xml:space="preserve">Royal Glamorgan Hospital Pontyclun
</t>
  </si>
  <si>
    <t xml:space="preserve">University Hospital Of Wales
</t>
  </si>
  <si>
    <t xml:space="preserve">Withybush Hospital Haverfordwest
</t>
  </si>
  <si>
    <t xml:space="preserve">Ysbyty Gwynedd Hospital Bangor
</t>
  </si>
  <si>
    <t>Aneurin Bevan</t>
  </si>
  <si>
    <t>Betsi Cadwaladr</t>
  </si>
  <si>
    <t>Cardiff And Vale</t>
  </si>
  <si>
    <t>Cwm Taf</t>
  </si>
  <si>
    <t>Hywel Dda</t>
  </si>
  <si>
    <t>Swansea Bay</t>
  </si>
  <si>
    <t>Hospital</t>
  </si>
  <si>
    <t>Health Board</t>
  </si>
  <si>
    <t>MonthYear</t>
  </si>
  <si>
    <t>Over 4 Hours</t>
  </si>
  <si>
    <t>Row Labels</t>
  </si>
  <si>
    <t>Column Labels</t>
  </si>
  <si>
    <t>Sum of Over 4 Hours</t>
  </si>
  <si>
    <t>Waits over 4 Hours</t>
  </si>
  <si>
    <t>Forecast</t>
  </si>
  <si>
    <t>Year</t>
  </si>
  <si>
    <t>IncidentDate</t>
  </si>
  <si>
    <t>HospitalAttendedHealthBoardName</t>
  </si>
  <si>
    <t>Cwm Taf Morgannwg</t>
  </si>
  <si>
    <t>HospitalName</t>
  </si>
  <si>
    <t>University Hospital Of Wales</t>
  </si>
  <si>
    <t>Glan Clwyd Hosp Bodelwyddan</t>
  </si>
  <si>
    <t>Glangwili Hospital Carmarthen</t>
  </si>
  <si>
    <t>Ysbyty Gwynedd Hosp Bangor</t>
  </si>
  <si>
    <t>Grange University Hospital Cwmbran</t>
  </si>
  <si>
    <t>Maelor General Hosp Wrecsam</t>
  </si>
  <si>
    <t>Royal Glamorgan Hosp Pontyclun</t>
  </si>
  <si>
    <t>Morriston Hospital Swansea</t>
  </si>
  <si>
    <t>Princess Of Wales Bridgend</t>
  </si>
  <si>
    <t>Prince Charles Hosp Merthyr</t>
  </si>
  <si>
    <t>Withybush Hosp Haverfordwest</t>
  </si>
  <si>
    <t>Bronglais Gen Hosp Aberystwyth</t>
  </si>
  <si>
    <t>Waits over 4 Hours Trajectory (Daily Trends)</t>
  </si>
  <si>
    <t>REPORT TITLE:</t>
  </si>
  <si>
    <t>REQUESTER:</t>
  </si>
  <si>
    <t>ANALYST NAME:</t>
  </si>
  <si>
    <t>Susan Evans</t>
  </si>
  <si>
    <t>DATE DISTRIBUTED:</t>
  </si>
  <si>
    <t>AUDIENCE:</t>
  </si>
  <si>
    <t>Internal and External</t>
  </si>
  <si>
    <t>DATE PERIOD:</t>
  </si>
  <si>
    <t>REQUEST:</t>
  </si>
  <si>
    <t>PAGES:</t>
  </si>
  <si>
    <t>Graphs</t>
  </si>
  <si>
    <t>Source:</t>
  </si>
  <si>
    <t xml:space="preserve"> Welsh Ambulance Services NHS Trust - EMS Operations Qlik</t>
  </si>
  <si>
    <t>CAVEATS/CRITERIA USED:</t>
  </si>
  <si>
    <t>*  Data is correct at time of collection</t>
  </si>
  <si>
    <t>CONTACT:</t>
  </si>
  <si>
    <t>*  Susan Evans - Business Intelligence Developer and Technical Data Analyst</t>
  </si>
  <si>
    <t>*  susan.evans9@wales.nhs.uk</t>
  </si>
  <si>
    <t>Disclaimer</t>
  </si>
  <si>
    <t>The information presented has been prepared using sources believed by the National Collaborative Commissioning Unit to be reliable and accurate. It must be used as management information only unless otherwise stated and is not for public release.</t>
  </si>
  <si>
    <t>Waits over 4 Hours Trajectory (12 month)</t>
  </si>
  <si>
    <t>see Graphs</t>
  </si>
  <si>
    <t>Daily Graphs</t>
  </si>
  <si>
    <t>* Data is based on the 12 major A&amp;E units only excluding Neville Hall and Royal Gwent Hospitals</t>
  </si>
  <si>
    <t>* The Health Board for waits over 4 hours is the hospital the patient attends</t>
  </si>
  <si>
    <t>4 Hour Trajectory</t>
  </si>
  <si>
    <t>EASC</t>
  </si>
  <si>
    <t>Formulas to be copied down</t>
  </si>
  <si>
    <t>Jul-22</t>
  </si>
  <si>
    <t>WARNING - WHEN COPYING OVER FROM THE TEMPLATE -THERE IS A HIDDEN MERGED COLUMN WHICH SCREWS UP THE FIGURES BEING COPIED. NEED TO UNHIDE COLUMN M AND UNMERGE IT AND DELETE IT BEFORE COPYING FIGURES</t>
  </si>
  <si>
    <t xml:space="preserve">sELECT  </t>
  </si>
  <si>
    <t>year(IncidentDate)  [Year]</t>
  </si>
  <si>
    <t>,FORMAT(incidentdate, 'MMM') [Month]</t>
  </si>
  <si>
    <t>,FORMAT(incidentdate, 'MMM') + '-'+FORMAT(incidentdate, 'yyyy') MonthYear</t>
  </si>
  <si>
    <t>,Month(incidentdate) MonthNo</t>
  </si>
  <si>
    <t>,IncidentDate</t>
  </si>
  <si>
    <t>,HospitalAttendedHealthBoardName</t>
  </si>
  <si>
    <t>, HospitalName</t>
  </si>
  <si>
    <t>,count(distinct (case when timenotificationtohandovermins &gt;= 240 then incidentid end)) [Waits &gt;=4 Hours]</t>
  </si>
  <si>
    <t>FROM  [DataAcademy].[dbo].[Vw_NCCU_Responses] v</t>
  </si>
  <si>
    <t xml:space="preserve"> </t>
  </si>
  <si>
    <t>where IncidentDate &gt; eomonth(getdate(),-3)</t>
  </si>
  <si>
    <t>and (HospitalAttendedHealthBoardName is not null or HospitalAttendedHealthBoardName not in ('out of area'))</t>
  </si>
  <si>
    <t>and HospitalTypeName = 'Major A&amp;E Units'</t>
  </si>
  <si>
    <t>and  HospitalName not in ('Nevill Hall Hosp Abergavenny','Royal Gwent Hospital Newport')</t>
  </si>
  <si>
    <t>Group by</t>
  </si>
  <si>
    <t>year(IncidentDate)  --[Year]</t>
  </si>
  <si>
    <t>,FORMAT(incidentdate, 'MMM')-- [Month]</t>
  </si>
  <si>
    <t>,FORMAT(incidentdate, 'MMM') + '-'+FORMAT(incidentdate, 'yyyy')-- MonthYear</t>
  </si>
  <si>
    <t xml:space="preserve">,Month(incidentdate) </t>
  </si>
  <si>
    <t>,HospitalName</t>
  </si>
  <si>
    <t>union -- NHS Wales</t>
  </si>
  <si>
    <t>,'NHS Wales' HospitalAttendedHealthBoardName</t>
  </si>
  <si>
    <t>, 'NHS Wales' HospitalName</t>
  </si>
  <si>
    <t>Order by IncidentDate</t>
  </si>
  <si>
    <t>Month</t>
  </si>
  <si>
    <t>MonthNo</t>
  </si>
  <si>
    <t>Waits &gt;=4 Hours</t>
  </si>
  <si>
    <t>Aug</t>
  </si>
  <si>
    <t>Sum of Waits &gt;=4 Hours</t>
  </si>
  <si>
    <t>Daily Data</t>
  </si>
  <si>
    <t>Cardiff and Vale</t>
  </si>
  <si>
    <t>Sep</t>
  </si>
  <si>
    <t>Aug-22</t>
  </si>
  <si>
    <t>#N/A</t>
  </si>
  <si>
    <t>Sep-22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</si>
</sst>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10409]#,##0;\(#,##0\)"/>
    <numFmt numFmtId="165" formatCode="[$-10409]0.0%"/>
    <numFmt numFmtId="166" formatCode="###0"/>
    <numFmt numFmtId="167" formatCode="mmm\-yyyy"/>
  </numFmts>
  <fonts count="18" x14ac:knownFonts="1">
    <font>
      <sz val="11"/>
      <color theme="1"/>
      <name val="Calibri"/>
      <family val="2"/>
      <scheme val="minor"/>
    </font>
    <font>
      <b/>
      <sz val="11"/>
      <color theme="1"/>
      <name val="Calibri"/>
      <family val="2"/>
      <scheme val="minor"/>
    </font>
    <font>
      <sz val="11"/>
      <name val="Calibri"/>
      <family val="2"/>
      <scheme val="minor"/>
    </font>
    <font>
      <sz val="10"/>
      <name val="Arial Narrow"/>
      <family val="2"/>
    </font>
    <font>
      <i/>
      <sz val="9"/>
      <name val="Arial Narrow"/>
      <family val="2"/>
    </font>
    <font>
      <sz val="9"/>
      <name val="Arial Narrow"/>
      <family val="2"/>
    </font>
    <font>
      <sz val="20"/>
      <color theme="0"/>
      <name val="Calibri"/>
      <family val="2"/>
      <scheme val="minor"/>
    </font>
    <font>
      <sz val="18"/>
      <color theme="3"/>
      <name val="Calibri Light"/>
      <family val="2"/>
      <scheme val="major"/>
    </font>
    <font>
      <u/>
      <sz val="11"/>
      <color theme="10"/>
      <name val="Calibri"/>
      <family val="2"/>
      <scheme val="minor"/>
    </font>
    <font>
      <sz val="22"/>
      <color rgb="FF5B9BD5"/>
      <name val="Calibri Light"/>
      <family val="2"/>
    </font>
    <font>
      <sz val="10"/>
      <color theme="1"/>
      <name val="Calibri"/>
      <family val="2"/>
      <scheme val="minor"/>
    </font>
    <font>
      <b/>
      <i/>
      <sz val="11"/>
      <color rgb="FFFF0000"/>
      <name val="Calibri"/>
      <family val="2"/>
      <scheme val="minor"/>
    </font>
    <font>
      <sz val="10"/>
      <color indexed="8"/>
      <name val="Arial Narrow"/>
      <family val="2"/>
    </font>
    <font>
      <sz val="10"/>
      <color theme="1"/>
      <name val="Arial Narrow"/>
      <family val="2"/>
    </font>
    <font>
      <sz val="10"/>
      <color indexed="11"/>
      <name val="Arial Narrow"/>
      <family val="2"/>
    </font>
    <font>
      <i/>
      <sz val="16"/>
      <color rgb="FFFF0000"/>
      <name val="Arial Narrow"/>
      <family val="2"/>
    </font>
    <font>
      <sz val="10"/>
      <color theme="1"/>
      <name val="Arial"/>
      <family val="2"/>
    </font>
    <font>
      <sz val="8"/>
      <name val="Calibri"/>
      <family val="2"/>
      <scheme val="minor"/>
    </font>
  </fonts>
  <fills count="7">
    <fill>
      <patternFill patternType="none"/>
    </fill>
    <fill>
      <patternFill patternType="gray125"/>
    </fill>
    <fill>
      <patternFill patternType="solid">
        <fgColor theme="3" tint="-0.499984740745262"/>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indexed="64"/>
      </patternFill>
    </fill>
    <fill>
      <patternFill patternType="solid">
        <fgColor indexed="9"/>
        <bgColor indexed="0"/>
      </patternFill>
    </fill>
  </fills>
  <borders count="31">
    <border>
      <left/>
      <right/>
      <top/>
      <bottom/>
      <diagonal/>
    </border>
    <border>
      <left style="thin">
        <color indexed="11"/>
      </left>
      <right style="thin">
        <color indexed="11"/>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1"/>
      </left>
      <right/>
      <top style="thin">
        <color indexed="11"/>
      </top>
      <bottom/>
      <diagonal/>
    </border>
    <border>
      <left style="thin">
        <color indexed="11"/>
      </left>
      <right style="thin">
        <color indexed="1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top style="thin">
        <color indexed="64"/>
      </top>
      <bottom/>
      <diagonal/>
    </border>
    <border>
      <left style="thin">
        <color theme="0"/>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24994659260841701"/>
      </left>
      <right style="thin">
        <color indexed="64"/>
      </right>
      <top style="thin">
        <color indexed="64"/>
      </top>
      <bottom/>
      <diagonal/>
    </border>
    <border>
      <left style="thin">
        <color indexed="64"/>
      </left>
      <right/>
      <top/>
      <bottom style="thin">
        <color indexed="64"/>
      </bottom>
      <diagonal/>
    </border>
    <border>
      <left style="thin">
        <color theme="0" tint="-0.24994659260841701"/>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11"/>
      </right>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95">
    <xf numFmtId="0" fontId="0" fillId="0" borderId="0" xfId="0"/>
    <xf numFmtId="0" fontId="2" fillId="0" borderId="0" xfId="0" applyFont="1"/>
    <xf numFmtId="0" fontId="3" fillId="0" borderId="1" xfId="0" applyFont="1" applyFill="1" applyBorder="1" applyAlignment="1" applyProtection="1">
      <alignment vertical="center" wrapText="1" readingOrder="1"/>
      <protection locked="0"/>
    </xf>
    <xf numFmtId="0" fontId="2" fillId="0" borderId="4" xfId="0" applyFont="1" applyFill="1" applyBorder="1" applyAlignment="1" applyProtection="1">
      <alignment vertical="top" wrapText="1"/>
      <protection locked="0"/>
    </xf>
    <xf numFmtId="0" fontId="3" fillId="0" borderId="1" xfId="0" applyFont="1" applyFill="1" applyBorder="1" applyAlignment="1" applyProtection="1">
      <alignment horizontal="center" vertical="top" wrapText="1" readingOrder="1"/>
      <protection locked="0"/>
    </xf>
    <xf numFmtId="164" fontId="3" fillId="0" borderId="1" xfId="0" applyNumberFormat="1" applyFont="1" applyFill="1" applyBorder="1" applyAlignment="1" applyProtection="1">
      <alignment vertical="top" wrapText="1" readingOrder="1"/>
      <protection locked="0"/>
    </xf>
    <xf numFmtId="165" fontId="4" fillId="0" borderId="1" xfId="0" applyNumberFormat="1" applyFont="1" applyFill="1" applyBorder="1" applyAlignment="1" applyProtection="1">
      <alignment horizontal="center" vertical="top" wrapText="1" readingOrder="1"/>
      <protection locked="0"/>
    </xf>
    <xf numFmtId="0" fontId="5" fillId="0" borderId="1" xfId="0" applyFont="1" applyFill="1" applyBorder="1" applyAlignment="1" applyProtection="1">
      <alignment vertical="top" wrapText="1" readingOrder="1"/>
      <protection locked="0"/>
    </xf>
    <xf numFmtId="0" fontId="3" fillId="0" borderId="1" xfId="0" applyFont="1" applyFill="1" applyBorder="1" applyAlignment="1" applyProtection="1">
      <alignment vertical="top" wrapText="1" readingOrder="1"/>
      <protection locked="0"/>
    </xf>
    <xf numFmtId="0" fontId="2" fillId="0" borderId="2" xfId="0" applyFont="1" applyFill="1" applyBorder="1" applyAlignment="1" applyProtection="1">
      <alignment vertical="top" wrapText="1"/>
      <protection locked="0"/>
    </xf>
    <xf numFmtId="0" fontId="2" fillId="0" borderId="3" xfId="0" applyFont="1" applyFill="1" applyBorder="1" applyAlignment="1" applyProtection="1">
      <alignment vertical="top" wrapText="1"/>
      <protection locked="0"/>
    </xf>
    <xf numFmtId="165" fontId="4" fillId="0" borderId="1" xfId="0" applyNumberFormat="1" applyFont="1" applyFill="1" applyBorder="1" applyAlignment="1" applyProtection="1">
      <alignment vertical="top" wrapText="1" readingOrder="1"/>
      <protection locked="0"/>
    </xf>
    <xf numFmtId="0" fontId="3" fillId="0" borderId="5" xfId="0" applyFont="1" applyFill="1" applyBorder="1" applyAlignment="1" applyProtection="1">
      <alignment vertical="top" wrapText="1" readingOrder="1"/>
      <protection locked="0"/>
    </xf>
    <xf numFmtId="0" fontId="3" fillId="0" borderId="0" xfId="0" applyFont="1" applyFill="1" applyBorder="1" applyAlignment="1" applyProtection="1">
      <alignment vertical="top" wrapText="1" readingOrder="1"/>
      <protection locked="0"/>
    </xf>
    <xf numFmtId="0" fontId="2" fillId="0" borderId="1" xfId="0" applyFont="1" applyBorder="1"/>
    <xf numFmtId="0" fontId="2" fillId="0" borderId="5" xfId="0" applyFont="1" applyBorder="1"/>
    <xf numFmtId="0" fontId="2" fillId="0" borderId="1" xfId="0" applyFont="1" applyFill="1" applyBorder="1" applyAlignment="1" applyProtection="1">
      <alignment vertical="top" wrapText="1"/>
      <protection locked="0"/>
    </xf>
    <xf numFmtId="0" fontId="3" fillId="0" borderId="4" xfId="0" applyFont="1" applyFill="1" applyBorder="1" applyAlignment="1" applyProtection="1">
      <alignment vertical="center" wrapText="1" readingOrder="1"/>
      <protection locked="0"/>
    </xf>
    <xf numFmtId="14" fontId="3" fillId="0" borderId="1" xfId="0" applyNumberFormat="1" applyFont="1" applyFill="1" applyBorder="1" applyAlignment="1" applyProtection="1">
      <alignment vertical="center" wrapText="1" readingOrder="1"/>
      <protection locked="0"/>
    </xf>
    <xf numFmtId="14" fontId="3" fillId="0" borderId="4" xfId="0" applyNumberFormat="1" applyFont="1" applyFill="1" applyBorder="1" applyAlignment="1" applyProtection="1">
      <alignment vertical="center" wrapText="1" readingOrder="1"/>
      <protection locked="0"/>
    </xf>
    <xf numFmtId="17" fontId="0" fillId="0" borderId="0" xfId="0" applyNumberFormat="1"/>
    <xf numFmtId="164"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0" fillId="0" borderId="0" xfId="0" applyFill="1"/>
    <xf numFmtId="0" fontId="0" fillId="0" borderId="7" xfId="0" applyFill="1" applyBorder="1"/>
    <xf numFmtId="0" fontId="0" fillId="0" borderId="7" xfId="0" applyBorder="1"/>
    <xf numFmtId="17" fontId="1" fillId="0" borderId="7" xfId="0" applyNumberFormat="1" applyFont="1" applyFill="1" applyBorder="1"/>
    <xf numFmtId="1" fontId="0" fillId="0" borderId="7" xfId="0" applyNumberFormat="1" applyBorder="1"/>
    <xf numFmtId="17" fontId="0" fillId="0" borderId="7" xfId="0" applyNumberFormat="1" applyFill="1" applyBorder="1"/>
    <xf numFmtId="166" fontId="0" fillId="0" borderId="0" xfId="1" applyNumberFormat="1" applyFont="1"/>
    <xf numFmtId="167" fontId="0" fillId="0" borderId="0" xfId="1" applyNumberFormat="1" applyFont="1"/>
    <xf numFmtId="22" fontId="0" fillId="0" borderId="0" xfId="1" applyNumberFormat="1" applyFont="1"/>
    <xf numFmtId="3" fontId="0" fillId="0" borderId="0" xfId="1" applyNumberFormat="1" applyFont="1"/>
    <xf numFmtId="14" fontId="0" fillId="0" borderId="0" xfId="0" applyNumberFormat="1" applyAlignment="1">
      <alignment horizontal="left"/>
    </xf>
    <xf numFmtId="0" fontId="0" fillId="0" borderId="11" xfId="0" applyBorder="1"/>
    <xf numFmtId="0" fontId="0" fillId="0" borderId="0"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8" xfId="0" applyBorder="1"/>
    <xf numFmtId="0" fontId="0" fillId="0" borderId="19" xfId="0" applyBorder="1"/>
    <xf numFmtId="0" fontId="0" fillId="3" borderId="7" xfId="0" applyFill="1" applyBorder="1" applyAlignment="1">
      <alignment vertical="center" wrapText="1"/>
    </xf>
    <xf numFmtId="0" fontId="10" fillId="4" borderId="7" xfId="0" applyFont="1" applyFill="1" applyBorder="1" applyAlignment="1">
      <alignment vertical="center" wrapText="1"/>
    </xf>
    <xf numFmtId="14" fontId="10" fillId="4" borderId="7" xfId="0" applyNumberFormat="1" applyFont="1" applyFill="1" applyBorder="1" applyAlignment="1">
      <alignment horizontal="left" vertical="center" wrapText="1"/>
    </xf>
    <xf numFmtId="17" fontId="10" fillId="4" borderId="7" xfId="0" applyNumberFormat="1" applyFont="1" applyFill="1" applyBorder="1" applyAlignment="1">
      <alignment horizontal="left" vertical="center" wrapText="1"/>
    </xf>
    <xf numFmtId="0" fontId="0" fillId="0" borderId="20" xfId="0" applyBorder="1"/>
    <xf numFmtId="0" fontId="0" fillId="3" borderId="7" xfId="0" applyFill="1" applyBorder="1" applyAlignment="1">
      <alignment vertical="top" wrapText="1"/>
    </xf>
    <xf numFmtId="0" fontId="10" fillId="4" borderId="7" xfId="0" applyFont="1" applyFill="1" applyBorder="1" applyAlignment="1">
      <alignment vertical="top" wrapText="1"/>
    </xf>
    <xf numFmtId="0" fontId="8" fillId="0" borderId="7" xfId="2" applyBorder="1"/>
    <xf numFmtId="0" fontId="0" fillId="3" borderId="7" xfId="0" applyFill="1" applyBorder="1" applyAlignment="1">
      <alignment horizontal="left" vertical="top" wrapText="1"/>
    </xf>
    <xf numFmtId="0" fontId="0" fillId="0" borderId="22" xfId="0" applyBorder="1"/>
    <xf numFmtId="0" fontId="0" fillId="3" borderId="23" xfId="0" applyFill="1" applyBorder="1" applyAlignment="1">
      <alignment horizontal="left" vertical="top" wrapText="1"/>
    </xf>
    <xf numFmtId="0" fontId="10" fillId="4" borderId="23" xfId="0" applyFont="1" applyFill="1" applyBorder="1" applyAlignment="1">
      <alignment vertical="top" wrapText="1"/>
    </xf>
    <xf numFmtId="0" fontId="10" fillId="4" borderId="24" xfId="0" applyFont="1" applyFill="1" applyBorder="1" applyAlignment="1">
      <alignment vertical="top" wrapText="1"/>
    </xf>
    <xf numFmtId="0" fontId="10" fillId="4" borderId="25" xfId="0" applyFont="1" applyFill="1" applyBorder="1" applyAlignment="1">
      <alignment vertical="top" wrapText="1"/>
    </xf>
    <xf numFmtId="0" fontId="10" fillId="4" borderId="26" xfId="0" applyFont="1" applyFill="1" applyBorder="1" applyAlignment="1">
      <alignment vertical="top" wrapText="1"/>
    </xf>
    <xf numFmtId="0" fontId="10" fillId="4" borderId="28" xfId="0" applyFont="1" applyFill="1" applyBorder="1" applyAlignment="1">
      <alignment vertical="top" wrapText="1"/>
    </xf>
    <xf numFmtId="0" fontId="11" fillId="0" borderId="29" xfId="0" applyFont="1" applyBorder="1" applyAlignment="1">
      <alignment vertical="center" wrapText="1"/>
    </xf>
    <xf numFmtId="0" fontId="0" fillId="3" borderId="25" xfId="0" applyFill="1" applyBorder="1" applyAlignment="1">
      <alignment horizontal="left" vertical="top" wrapText="1"/>
    </xf>
    <xf numFmtId="0" fontId="2" fillId="5" borderId="0" xfId="0" applyFont="1" applyFill="1"/>
    <xf numFmtId="0" fontId="3" fillId="5" borderId="1" xfId="0" applyFont="1" applyFill="1" applyBorder="1" applyAlignment="1" applyProtection="1">
      <alignment vertical="center" wrapText="1" readingOrder="1"/>
      <protection locked="0"/>
    </xf>
    <xf numFmtId="14" fontId="3" fillId="5" borderId="1" xfId="0" applyNumberFormat="1" applyFont="1" applyFill="1" applyBorder="1" applyAlignment="1" applyProtection="1">
      <alignment vertical="center" wrapText="1" readingOrder="1"/>
      <protection locked="0"/>
    </xf>
    <xf numFmtId="0" fontId="12" fillId="0" borderId="1" xfId="0" applyFont="1" applyFill="1" applyBorder="1" applyAlignment="1" applyProtection="1">
      <alignment vertical="center" wrapText="1" readingOrder="1"/>
      <protection locked="0"/>
    </xf>
    <xf numFmtId="0" fontId="0" fillId="0" borderId="1" xfId="0" applyFont="1" applyFill="1" applyBorder="1" applyAlignment="1">
      <alignment wrapText="1"/>
    </xf>
    <xf numFmtId="0" fontId="13" fillId="0" borderId="1" xfId="0" applyFont="1" applyFill="1" applyBorder="1" applyAlignment="1" applyProtection="1">
      <alignment vertical="top" wrapText="1" readingOrder="1"/>
      <protection locked="0"/>
    </xf>
    <xf numFmtId="0" fontId="3" fillId="5" borderId="6" xfId="0" applyFont="1" applyFill="1" applyBorder="1" applyAlignment="1" applyProtection="1">
      <alignment horizontal="center" vertical="top" wrapText="1" readingOrder="1"/>
      <protection locked="0"/>
    </xf>
    <xf numFmtId="164" fontId="12" fillId="0" borderId="1" xfId="0" applyNumberFormat="1" applyFont="1" applyFill="1" applyBorder="1" applyAlignment="1" applyProtection="1">
      <alignment vertical="top" wrapText="1" readingOrder="1"/>
      <protection locked="0"/>
    </xf>
    <xf numFmtId="0" fontId="13" fillId="0" borderId="1" xfId="0" applyFont="1" applyFill="1" applyBorder="1" applyAlignment="1" applyProtection="1">
      <alignment vertical="top" wrapText="1" readingOrder="1"/>
      <protection locked="0"/>
    </xf>
    <xf numFmtId="164" fontId="12" fillId="0" borderId="1" xfId="0" applyNumberFormat="1" applyFont="1" applyFill="1" applyBorder="1" applyAlignment="1" applyProtection="1">
      <alignment vertical="top" wrapText="1" readingOrder="1"/>
      <protection locked="0"/>
    </xf>
    <xf numFmtId="0" fontId="14" fillId="6" borderId="1" xfId="0" applyFont="1" applyFill="1" applyBorder="1" applyAlignment="1" applyProtection="1">
      <alignment horizontal="center" vertical="top" wrapText="1" readingOrder="1"/>
      <protection locked="0"/>
    </xf>
    <xf numFmtId="0" fontId="3" fillId="5" borderId="1" xfId="0" applyFont="1" applyFill="1" applyBorder="1" applyAlignment="1" applyProtection="1">
      <alignment horizontal="center" vertical="top" wrapText="1" readingOrder="1"/>
      <protection locked="0"/>
    </xf>
    <xf numFmtId="0" fontId="12" fillId="0" borderId="1" xfId="0" applyFont="1" applyFill="1" applyBorder="1" applyAlignment="1" applyProtection="1">
      <alignment vertical="top" wrapText="1" readingOrder="1"/>
      <protection locked="0"/>
    </xf>
    <xf numFmtId="165" fontId="15" fillId="0" borderId="1" xfId="0" applyNumberFormat="1" applyFont="1" applyFill="1" applyBorder="1" applyAlignment="1" applyProtection="1">
      <alignment horizontal="left" vertical="top" readingOrder="1"/>
      <protection locked="0"/>
    </xf>
    <xf numFmtId="0" fontId="14" fillId="6" borderId="1" xfId="0" applyFont="1" applyFill="1" applyBorder="1" applyAlignment="1" applyProtection="1">
      <alignment horizontal="center" vertical="top" wrapText="1" readingOrder="1"/>
      <protection locked="0"/>
    </xf>
    <xf numFmtId="0" fontId="0" fillId="0" borderId="3" xfId="0" applyBorder="1" applyAlignment="1" applyProtection="1">
      <alignment vertical="top" wrapText="1"/>
      <protection locked="0"/>
    </xf>
    <xf numFmtId="47" fontId="0" fillId="0" borderId="0" xfId="0" applyNumberFormat="1"/>
    <xf numFmtId="0" fontId="13" fillId="0" borderId="1" xfId="0" applyFont="1" applyFill="1" applyBorder="1" applyAlignment="1" applyProtection="1">
      <alignment vertical="center" wrapText="1" readingOrder="1"/>
      <protection locked="0"/>
    </xf>
    <xf numFmtId="0" fontId="16" fillId="0" borderId="30" xfId="0" applyFont="1" applyFill="1" applyBorder="1" applyAlignment="1" applyProtection="1">
      <alignment vertical="top" wrapText="1"/>
      <protection locked="0"/>
    </xf>
    <xf numFmtId="164" fontId="13" fillId="0" borderId="1" xfId="0" applyNumberFormat="1" applyFont="1" applyFill="1" applyBorder="1" applyAlignment="1" applyProtection="1">
      <alignment vertical="top" wrapText="1" readingOrder="1"/>
      <protection locked="0"/>
    </xf>
    <xf numFmtId="0" fontId="14" fillId="6" borderId="1" xfId="0" applyFont="1" applyFill="1" applyBorder="1" applyAlignment="1" applyProtection="1">
      <alignment horizontal="center" vertical="top" wrapText="1" readingOrder="1"/>
      <protection locked="0"/>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0" fillId="3" borderId="23" xfId="0" applyFill="1" applyBorder="1" applyAlignment="1">
      <alignment horizontal="left" vertical="top" wrapText="1"/>
    </xf>
    <xf numFmtId="0" fontId="0" fillId="3" borderId="24" xfId="0" applyFill="1" applyBorder="1" applyAlignment="1">
      <alignment horizontal="left" vertical="top" wrapText="1"/>
    </xf>
    <xf numFmtId="0" fontId="0" fillId="3" borderId="21" xfId="0" applyFill="1" applyBorder="1" applyAlignment="1">
      <alignment horizontal="left" vertical="top" wrapText="1"/>
    </xf>
    <xf numFmtId="0" fontId="0" fillId="3" borderId="27" xfId="0" applyFill="1" applyBorder="1" applyAlignment="1">
      <alignment horizontal="left" vertical="top" wrapText="1"/>
    </xf>
    <xf numFmtId="0" fontId="6" fillId="2" borderId="0" xfId="0" applyFont="1" applyFill="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14" fillId="6" borderId="1" xfId="0" applyFont="1" applyFill="1" applyBorder="1" applyAlignment="1" applyProtection="1">
      <alignment horizontal="center" vertical="top" wrapText="1" readingOrder="1"/>
      <protection locked="0"/>
    </xf>
    <xf numFmtId="0" fontId="0" fillId="0" borderId="3" xfId="0" applyBorder="1" applyAlignment="1" applyProtection="1">
      <alignment vertical="top" wrapText="1"/>
      <protection locked="0"/>
    </xf>
  </cellXfs>
  <cellStyles count="3">
    <cellStyle name="Hyperlink" xfId="2" builtinId="8"/>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NHS Wales  </a:t>
            </a:r>
          </a:p>
        </c:rich>
      </c:tx>
      <c:layout>
        <c:manualLayout>
          <c:xMode val="edge"/>
          <c:yMode val="edge"/>
          <c:x val="0.40981233595800531"/>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Summary!$B$2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Ref>
              <c:f>Summary!$A$3:$A$18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Summary!$B$3:$B$18</c:f>
              <c:numCache>
                <c:formatCode>General</c:formatCode>
                <c:ptCount val="16"/>
                <c:pt idx="0">
                  <c:v>357</c:v>
                </c:pt>
                <c:pt idx="1">
                  <c:v>686</c:v>
                </c:pt>
                <c:pt idx="2">
                  <c:v>924</c:v>
                </c:pt>
                <c:pt idx="3">
                  <c:v>1057</c:v>
                </c:pt>
                <c:pt idx="4">
                  <c:v>1501</c:v>
                </c:pt>
                <c:pt idx="5">
                  <c:v>1416</c:v>
                </c:pt>
                <c:pt idx="6">
                  <c:v>1534</c:v>
                </c:pt>
                <c:pt idx="7">
                  <c:v>1963</c:v>
                </c:pt>
                <c:pt idx="8">
                  <c:v>2147</c:v>
                </c:pt>
                <c:pt idx="9">
                  <c:v>2185</c:v>
                </c:pt>
                <c:pt idx="10">
                  <c:v>2069</c:v>
                </c:pt>
                <c:pt idx="11">
                  <c:v>1887</c:v>
                </c:pt>
                <c:pt idx="12">
                  <c:v>2052</c:v>
                </c:pt>
                <c:pt idx="13">
                  <c:v>2172</c:v>
                </c:pt>
                <c:pt idx="14">
                  <c:v>2151</c:v>
                </c:pt>
                <c:pt idx="15">
                  <c:v>2343</c:v>
                </c:pt>
              </c:numCache>
            </c:numRef>
          </c:val>
          <c:smooth val="0"/>
          <c:extLst>
            <c:ext xmlns:c16="http://schemas.microsoft.com/office/drawing/2014/chart" uri="{C3380CC4-5D6E-409C-BE32-E72D297353CC}">
              <c16:uniqueId val="{00000000-FDF4-45DD-99E3-E901E3F3F3C9}"/>
            </c:ext>
          </c:extLst>
        </c:ser>
        <c:ser>
          <c:idx val="1"/>
          <c:order val="1"/>
          <c:tx>
            <c:strRef>
              <c:f>Summary!$C$2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Summary!$A$3:$A$18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Summary!$C$3:$C$18</c:f>
              <c:numCache>
                <c:formatCode>General</c:formatCode>
                <c:ptCount val="16"/>
                <c:pt idx="12">
                  <c:v>2052</c:v>
                </c:pt>
                <c:pt idx="13" formatCode="0">
                  <c:v>1368</c:v>
                </c:pt>
                <c:pt idx="14" formatCode="0">
                  <c:v>684</c:v>
                </c:pt>
                <c:pt idx="15">
                  <c:v>0</c:v>
                </c:pt>
              </c:numCache>
            </c:numRef>
          </c:val>
          <c:smooth val="0"/>
          <c:extLst>
            <c:ext xmlns:c16="http://schemas.microsoft.com/office/drawing/2014/chart" uri="{C3380CC4-5D6E-409C-BE32-E72D297353CC}">
              <c16:uniqueId val="{00000001-FDF4-45DD-99E3-E901E3F3F3C9}"/>
            </c:ext>
          </c:extLst>
        </c:ser>
        <c:dLbls>
          <c:showLegendKey val="0"/>
          <c:showVal val="0"/>
          <c:showCatName val="0"/>
          <c:showSerName val="0"/>
          <c:showPercent val="0"/>
          <c:showBubbleSize val="0"/>
        </c:dLbls>
        <c:smooth val="0"/>
        <c:axId val="834434880"/>
        <c:axId val="494822128"/>
      </c:lineChart>
      <c:dateAx>
        <c:axId val="8344348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822128"/>
        <c:crosses val="autoZero"/>
        <c:auto val="1"/>
        <c:lblOffset val="100"/>
        <c:baseTimeUnit val="months"/>
      </c:dateAx>
      <c:valAx>
        <c:axId val="494822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44348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trajectory_EASC_8_Nov_2022.xlsx]Pivot!PivotTable4</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Betsi Cadwaladr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Pivot!$I$18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Pivot!$H$19:$H$80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Pivot!$I$19:$I$80</c:f>
              <c:numCache>
                <c:formatCode>General</c:formatCode>
                <c:ptCount val="61"/>
                <c:pt idx="0">
                  <c:v>27</c:v>
                </c:pt>
                <c:pt idx="1">
                  <c:v>19</c:v>
                </c:pt>
                <c:pt idx="2">
                  <c:v>22</c:v>
                </c:pt>
                <c:pt idx="3">
                  <c:v>27</c:v>
                </c:pt>
                <c:pt idx="4">
                  <c:v>26</c:v>
                </c:pt>
                <c:pt idx="5">
                  <c:v>23</c:v>
                </c:pt>
                <c:pt idx="6">
                  <c:v>22</c:v>
                </c:pt>
                <c:pt idx="7">
                  <c:v>16</c:v>
                </c:pt>
                <c:pt idx="8">
                  <c:v>8</c:v>
                </c:pt>
                <c:pt idx="9">
                  <c:v>20</c:v>
                </c:pt>
                <c:pt idx="10">
                  <c:v>24</c:v>
                </c:pt>
                <c:pt idx="11">
                  <c:v>14</c:v>
                </c:pt>
                <c:pt idx="12">
                  <c:v>21</c:v>
                </c:pt>
                <c:pt idx="13">
                  <c:v>30</c:v>
                </c:pt>
                <c:pt idx="14">
                  <c:v>16</c:v>
                </c:pt>
                <c:pt idx="15">
                  <c:v>26</c:v>
                </c:pt>
                <c:pt idx="16">
                  <c:v>25</c:v>
                </c:pt>
                <c:pt idx="17">
                  <c:v>16</c:v>
                </c:pt>
                <c:pt idx="18">
                  <c:v>12</c:v>
                </c:pt>
                <c:pt idx="19">
                  <c:v>8</c:v>
                </c:pt>
                <c:pt idx="20">
                  <c:v>29</c:v>
                </c:pt>
                <c:pt idx="21">
                  <c:v>30</c:v>
                </c:pt>
                <c:pt idx="22">
                  <c:v>24</c:v>
                </c:pt>
                <c:pt idx="23">
                  <c:v>11</c:v>
                </c:pt>
                <c:pt idx="24">
                  <c:v>8</c:v>
                </c:pt>
                <c:pt idx="25">
                  <c:v>9</c:v>
                </c:pt>
                <c:pt idx="26">
                  <c:v>12</c:v>
                </c:pt>
                <c:pt idx="27">
                  <c:v>21</c:v>
                </c:pt>
                <c:pt idx="28">
                  <c:v>17</c:v>
                </c:pt>
                <c:pt idx="29">
                  <c:v>16</c:v>
                </c:pt>
                <c:pt idx="30">
                  <c:v>21</c:v>
                </c:pt>
                <c:pt idx="31">
                  <c:v>14</c:v>
                </c:pt>
                <c:pt idx="32">
                  <c:v>25</c:v>
                </c:pt>
                <c:pt idx="33">
                  <c:v>17</c:v>
                </c:pt>
                <c:pt idx="34">
                  <c:v>32</c:v>
                </c:pt>
                <c:pt idx="35">
                  <c:v>28</c:v>
                </c:pt>
                <c:pt idx="36">
                  <c:v>23</c:v>
                </c:pt>
                <c:pt idx="37">
                  <c:v>18</c:v>
                </c:pt>
                <c:pt idx="38">
                  <c:v>22</c:v>
                </c:pt>
                <c:pt idx="39">
                  <c:v>21</c:v>
                </c:pt>
                <c:pt idx="40">
                  <c:v>20</c:v>
                </c:pt>
                <c:pt idx="41">
                  <c:v>28</c:v>
                </c:pt>
                <c:pt idx="42">
                  <c:v>37</c:v>
                </c:pt>
                <c:pt idx="43">
                  <c:v>22</c:v>
                </c:pt>
                <c:pt idx="44">
                  <c:v>22</c:v>
                </c:pt>
                <c:pt idx="45">
                  <c:v>9</c:v>
                </c:pt>
                <c:pt idx="46">
                  <c:v>11</c:v>
                </c:pt>
                <c:pt idx="47">
                  <c:v>15</c:v>
                </c:pt>
                <c:pt idx="48">
                  <c:v>15</c:v>
                </c:pt>
                <c:pt idx="49">
                  <c:v>27</c:v>
                </c:pt>
                <c:pt idx="50">
                  <c:v>26</c:v>
                </c:pt>
                <c:pt idx="51">
                  <c:v>31</c:v>
                </c:pt>
                <c:pt idx="52">
                  <c:v>20</c:v>
                </c:pt>
                <c:pt idx="53">
                  <c:v>27</c:v>
                </c:pt>
                <c:pt idx="54">
                  <c:v>28</c:v>
                </c:pt>
                <c:pt idx="55">
                  <c:v>27</c:v>
                </c:pt>
                <c:pt idx="56">
                  <c:v>24</c:v>
                </c:pt>
                <c:pt idx="57">
                  <c:v>24</c:v>
                </c:pt>
                <c:pt idx="58">
                  <c:v>24</c:v>
                </c:pt>
                <c:pt idx="59">
                  <c:v>33</c:v>
                </c:pt>
                <c:pt idx="60">
                  <c:v>22</c:v>
                </c:pt>
              </c:numCache>
            </c:numRef>
          </c:val>
          <c:smooth val="0"/>
          <c:extLst>
            <c:ext xmlns:c16="http://schemas.microsoft.com/office/drawing/2014/chart" uri="{C3380CC4-5D6E-409C-BE32-E72D297353CC}">
              <c16:uniqueId val="{00000000-243C-44F7-8182-FA31443C06CE}"/>
            </c:ext>
          </c:extLst>
        </c:ser>
        <c:dLbls>
          <c:showLegendKey val="0"/>
          <c:showVal val="0"/>
          <c:showCatName val="0"/>
          <c:showSerName val="0"/>
          <c:showPercent val="0"/>
          <c:showBubbleSize val="0"/>
        </c:dLbls>
        <c:smooth val="0"/>
        <c:axId val="951189119"/>
        <c:axId val="1120650639"/>
      </c:lineChart>
      <c:catAx>
        <c:axId val="951189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50639"/>
        <c:crosses val="autoZero"/>
        <c:auto val="1"/>
        <c:lblAlgn val="ctr"/>
        <c:lblOffset val="100"/>
        <c:noMultiLvlLbl val="0"/>
      </c:catAx>
      <c:valAx>
        <c:axId val="11206506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1189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trajectory_EASC_8_Nov_2022.xlsx]Pivot!PivotTable5</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Cardiff And Vale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Pivot!$L$18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Pivot!$K$19:$K$80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Pivot!$L$19:$L$80</c:f>
              <c:numCache>
                <c:formatCode>General</c:formatCode>
                <c:ptCount val="61"/>
                <c:pt idx="0">
                  <c:v>17</c:v>
                </c:pt>
                <c:pt idx="1">
                  <c:v>4</c:v>
                </c:pt>
                <c:pt idx="2">
                  <c:v>1</c:v>
                </c:pt>
                <c:pt idx="3">
                  <c:v>9</c:v>
                </c:pt>
                <c:pt idx="4">
                  <c:v>1</c:v>
                </c:pt>
                <c:pt idx="5">
                  <c:v>9</c:v>
                </c:pt>
                <c:pt idx="6">
                  <c:v>11</c:v>
                </c:pt>
                <c:pt idx="7">
                  <c:v>12</c:v>
                </c:pt>
                <c:pt idx="8">
                  <c:v>10</c:v>
                </c:pt>
                <c:pt idx="9">
                  <c:v>0</c:v>
                </c:pt>
                <c:pt idx="10">
                  <c:v>10</c:v>
                </c:pt>
                <c:pt idx="11">
                  <c:v>8</c:v>
                </c:pt>
                <c:pt idx="12">
                  <c:v>9</c:v>
                </c:pt>
                <c:pt idx="13">
                  <c:v>15</c:v>
                </c:pt>
                <c:pt idx="14">
                  <c:v>17</c:v>
                </c:pt>
                <c:pt idx="15">
                  <c:v>10</c:v>
                </c:pt>
                <c:pt idx="16">
                  <c:v>9</c:v>
                </c:pt>
                <c:pt idx="17">
                  <c:v>6</c:v>
                </c:pt>
                <c:pt idx="18">
                  <c:v>12</c:v>
                </c:pt>
                <c:pt idx="19">
                  <c:v>11</c:v>
                </c:pt>
                <c:pt idx="20">
                  <c:v>8</c:v>
                </c:pt>
                <c:pt idx="21">
                  <c:v>10</c:v>
                </c:pt>
                <c:pt idx="22">
                  <c:v>14</c:v>
                </c:pt>
                <c:pt idx="23">
                  <c:v>8</c:v>
                </c:pt>
                <c:pt idx="24">
                  <c:v>2</c:v>
                </c:pt>
                <c:pt idx="25">
                  <c:v>8</c:v>
                </c:pt>
                <c:pt idx="26">
                  <c:v>1</c:v>
                </c:pt>
                <c:pt idx="27">
                  <c:v>7</c:v>
                </c:pt>
                <c:pt idx="28">
                  <c:v>1</c:v>
                </c:pt>
                <c:pt idx="29">
                  <c:v>0</c:v>
                </c:pt>
                <c:pt idx="30">
                  <c:v>3</c:v>
                </c:pt>
                <c:pt idx="31">
                  <c:v>5</c:v>
                </c:pt>
                <c:pt idx="32">
                  <c:v>8</c:v>
                </c:pt>
                <c:pt idx="33">
                  <c:v>6</c:v>
                </c:pt>
                <c:pt idx="34">
                  <c:v>4</c:v>
                </c:pt>
                <c:pt idx="35">
                  <c:v>8</c:v>
                </c:pt>
                <c:pt idx="36">
                  <c:v>6</c:v>
                </c:pt>
                <c:pt idx="37">
                  <c:v>3</c:v>
                </c:pt>
                <c:pt idx="38">
                  <c:v>8</c:v>
                </c:pt>
                <c:pt idx="39">
                  <c:v>1</c:v>
                </c:pt>
                <c:pt idx="40">
                  <c:v>2</c:v>
                </c:pt>
                <c:pt idx="41">
                  <c:v>2</c:v>
                </c:pt>
                <c:pt idx="42">
                  <c:v>10</c:v>
                </c:pt>
                <c:pt idx="43">
                  <c:v>9</c:v>
                </c:pt>
                <c:pt idx="44">
                  <c:v>7</c:v>
                </c:pt>
                <c:pt idx="45">
                  <c:v>10</c:v>
                </c:pt>
                <c:pt idx="46">
                  <c:v>4</c:v>
                </c:pt>
                <c:pt idx="47">
                  <c:v>6</c:v>
                </c:pt>
                <c:pt idx="48">
                  <c:v>11</c:v>
                </c:pt>
                <c:pt idx="49">
                  <c:v>13</c:v>
                </c:pt>
                <c:pt idx="50">
                  <c:v>11</c:v>
                </c:pt>
                <c:pt idx="51">
                  <c:v>13</c:v>
                </c:pt>
                <c:pt idx="52">
                  <c:v>9</c:v>
                </c:pt>
                <c:pt idx="53">
                  <c:v>7</c:v>
                </c:pt>
                <c:pt idx="54">
                  <c:v>5</c:v>
                </c:pt>
                <c:pt idx="55">
                  <c:v>5</c:v>
                </c:pt>
                <c:pt idx="56">
                  <c:v>10</c:v>
                </c:pt>
                <c:pt idx="57">
                  <c:v>13</c:v>
                </c:pt>
                <c:pt idx="58">
                  <c:v>16</c:v>
                </c:pt>
                <c:pt idx="59">
                  <c:v>9</c:v>
                </c:pt>
                <c:pt idx="60">
                  <c:v>8</c:v>
                </c:pt>
              </c:numCache>
            </c:numRef>
          </c:val>
          <c:smooth val="0"/>
          <c:extLst>
            <c:ext xmlns:c16="http://schemas.microsoft.com/office/drawing/2014/chart" uri="{C3380CC4-5D6E-409C-BE32-E72D297353CC}">
              <c16:uniqueId val="{00000000-CEA5-4B07-AB5A-51ED05A0206D}"/>
            </c:ext>
          </c:extLst>
        </c:ser>
        <c:dLbls>
          <c:showLegendKey val="0"/>
          <c:showVal val="0"/>
          <c:showCatName val="0"/>
          <c:showSerName val="0"/>
          <c:showPercent val="0"/>
          <c:showBubbleSize val="0"/>
        </c:dLbls>
        <c:smooth val="0"/>
        <c:axId val="1115374687"/>
        <c:axId val="1120638159"/>
      </c:lineChart>
      <c:catAx>
        <c:axId val="1115374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38159"/>
        <c:crosses val="autoZero"/>
        <c:auto val="1"/>
        <c:lblAlgn val="ctr"/>
        <c:lblOffset val="100"/>
        <c:noMultiLvlLbl val="0"/>
      </c:catAx>
      <c:valAx>
        <c:axId val="11206381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53746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trajectory_EASC_8_Nov_2022.xlsx]Pivot!PivotTable6</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Cwm Taf Morgannwg</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Pivot!$O$18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Pivot!$N$19:$N$80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Pivot!$O$19:$O$80</c:f>
              <c:numCache>
                <c:formatCode>General</c:formatCode>
                <c:ptCount val="61"/>
                <c:pt idx="0">
                  <c:v>13</c:v>
                </c:pt>
                <c:pt idx="1">
                  <c:v>20</c:v>
                </c:pt>
                <c:pt idx="2">
                  <c:v>4</c:v>
                </c:pt>
                <c:pt idx="3">
                  <c:v>1</c:v>
                </c:pt>
                <c:pt idx="4">
                  <c:v>7</c:v>
                </c:pt>
                <c:pt idx="5">
                  <c:v>4</c:v>
                </c:pt>
                <c:pt idx="6">
                  <c:v>18</c:v>
                </c:pt>
                <c:pt idx="7">
                  <c:v>4</c:v>
                </c:pt>
                <c:pt idx="8">
                  <c:v>6</c:v>
                </c:pt>
                <c:pt idx="9">
                  <c:v>1</c:v>
                </c:pt>
                <c:pt idx="10">
                  <c:v>1</c:v>
                </c:pt>
                <c:pt idx="11">
                  <c:v>1</c:v>
                </c:pt>
                <c:pt idx="12">
                  <c:v>10</c:v>
                </c:pt>
                <c:pt idx="13">
                  <c:v>9</c:v>
                </c:pt>
                <c:pt idx="14">
                  <c:v>7</c:v>
                </c:pt>
                <c:pt idx="15">
                  <c:v>10</c:v>
                </c:pt>
                <c:pt idx="16">
                  <c:v>11</c:v>
                </c:pt>
                <c:pt idx="17">
                  <c:v>6</c:v>
                </c:pt>
                <c:pt idx="18">
                  <c:v>1</c:v>
                </c:pt>
                <c:pt idx="19">
                  <c:v>5</c:v>
                </c:pt>
                <c:pt idx="20">
                  <c:v>16</c:v>
                </c:pt>
                <c:pt idx="21">
                  <c:v>11</c:v>
                </c:pt>
                <c:pt idx="22">
                  <c:v>6</c:v>
                </c:pt>
                <c:pt idx="23">
                  <c:v>14</c:v>
                </c:pt>
                <c:pt idx="24">
                  <c:v>6</c:v>
                </c:pt>
                <c:pt idx="25">
                  <c:v>0</c:v>
                </c:pt>
                <c:pt idx="26">
                  <c:v>1</c:v>
                </c:pt>
                <c:pt idx="27">
                  <c:v>2</c:v>
                </c:pt>
                <c:pt idx="28">
                  <c:v>20</c:v>
                </c:pt>
                <c:pt idx="29">
                  <c:v>19</c:v>
                </c:pt>
                <c:pt idx="30">
                  <c:v>8</c:v>
                </c:pt>
                <c:pt idx="31">
                  <c:v>13</c:v>
                </c:pt>
                <c:pt idx="32">
                  <c:v>10</c:v>
                </c:pt>
                <c:pt idx="33">
                  <c:v>9</c:v>
                </c:pt>
                <c:pt idx="34">
                  <c:v>17</c:v>
                </c:pt>
                <c:pt idx="35">
                  <c:v>12</c:v>
                </c:pt>
                <c:pt idx="36">
                  <c:v>5</c:v>
                </c:pt>
                <c:pt idx="37">
                  <c:v>9</c:v>
                </c:pt>
                <c:pt idx="38">
                  <c:v>10</c:v>
                </c:pt>
                <c:pt idx="39">
                  <c:v>11</c:v>
                </c:pt>
                <c:pt idx="40">
                  <c:v>17</c:v>
                </c:pt>
                <c:pt idx="41">
                  <c:v>13</c:v>
                </c:pt>
                <c:pt idx="42">
                  <c:v>13</c:v>
                </c:pt>
                <c:pt idx="43">
                  <c:v>9</c:v>
                </c:pt>
                <c:pt idx="44">
                  <c:v>14</c:v>
                </c:pt>
                <c:pt idx="45">
                  <c:v>6</c:v>
                </c:pt>
                <c:pt idx="46">
                  <c:v>2</c:v>
                </c:pt>
                <c:pt idx="47">
                  <c:v>0</c:v>
                </c:pt>
                <c:pt idx="48">
                  <c:v>1</c:v>
                </c:pt>
                <c:pt idx="49">
                  <c:v>9</c:v>
                </c:pt>
                <c:pt idx="50">
                  <c:v>20</c:v>
                </c:pt>
                <c:pt idx="51">
                  <c:v>11</c:v>
                </c:pt>
                <c:pt idx="52">
                  <c:v>17</c:v>
                </c:pt>
                <c:pt idx="53">
                  <c:v>20</c:v>
                </c:pt>
                <c:pt idx="54">
                  <c:v>15</c:v>
                </c:pt>
                <c:pt idx="55">
                  <c:v>11</c:v>
                </c:pt>
                <c:pt idx="56">
                  <c:v>5</c:v>
                </c:pt>
                <c:pt idx="57">
                  <c:v>13</c:v>
                </c:pt>
                <c:pt idx="58">
                  <c:v>9</c:v>
                </c:pt>
                <c:pt idx="59">
                  <c:v>14</c:v>
                </c:pt>
                <c:pt idx="60">
                  <c:v>23</c:v>
                </c:pt>
              </c:numCache>
            </c:numRef>
          </c:val>
          <c:smooth val="0"/>
          <c:extLst>
            <c:ext xmlns:c16="http://schemas.microsoft.com/office/drawing/2014/chart" uri="{C3380CC4-5D6E-409C-BE32-E72D297353CC}">
              <c16:uniqueId val="{00000000-2733-4EC9-96C8-9232458898A9}"/>
            </c:ext>
          </c:extLst>
        </c:ser>
        <c:dLbls>
          <c:showLegendKey val="0"/>
          <c:showVal val="0"/>
          <c:showCatName val="0"/>
          <c:showSerName val="0"/>
          <c:showPercent val="0"/>
          <c:showBubbleSize val="0"/>
        </c:dLbls>
        <c:smooth val="0"/>
        <c:axId val="1113301183"/>
        <c:axId val="1120648143"/>
      </c:lineChart>
      <c:catAx>
        <c:axId val="1113301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48143"/>
        <c:crosses val="autoZero"/>
        <c:auto val="1"/>
        <c:lblAlgn val="ctr"/>
        <c:lblOffset val="100"/>
        <c:noMultiLvlLbl val="0"/>
      </c:catAx>
      <c:valAx>
        <c:axId val="11206481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3301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trajectory_EASC_8_Nov_2022.xlsx]Pivot!PivotTable7</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Hywel Dda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Pivot!$R$18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Pivot!$Q$19:$Q$80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Pivot!$R$19:$R$80</c:f>
              <c:numCache>
                <c:formatCode>General</c:formatCode>
                <c:ptCount val="61"/>
                <c:pt idx="0">
                  <c:v>15</c:v>
                </c:pt>
                <c:pt idx="1">
                  <c:v>10</c:v>
                </c:pt>
                <c:pt idx="2">
                  <c:v>16</c:v>
                </c:pt>
                <c:pt idx="3">
                  <c:v>8</c:v>
                </c:pt>
                <c:pt idx="4">
                  <c:v>1</c:v>
                </c:pt>
                <c:pt idx="5">
                  <c:v>8</c:v>
                </c:pt>
                <c:pt idx="6">
                  <c:v>9</c:v>
                </c:pt>
                <c:pt idx="7">
                  <c:v>15</c:v>
                </c:pt>
                <c:pt idx="8">
                  <c:v>8</c:v>
                </c:pt>
                <c:pt idx="9">
                  <c:v>12</c:v>
                </c:pt>
                <c:pt idx="10">
                  <c:v>6</c:v>
                </c:pt>
                <c:pt idx="11">
                  <c:v>12</c:v>
                </c:pt>
                <c:pt idx="12">
                  <c:v>9</c:v>
                </c:pt>
                <c:pt idx="13">
                  <c:v>5</c:v>
                </c:pt>
                <c:pt idx="14">
                  <c:v>18</c:v>
                </c:pt>
                <c:pt idx="15">
                  <c:v>16</c:v>
                </c:pt>
                <c:pt idx="16">
                  <c:v>9</c:v>
                </c:pt>
                <c:pt idx="17">
                  <c:v>16</c:v>
                </c:pt>
                <c:pt idx="18">
                  <c:v>2</c:v>
                </c:pt>
                <c:pt idx="19">
                  <c:v>12</c:v>
                </c:pt>
                <c:pt idx="20">
                  <c:v>15</c:v>
                </c:pt>
                <c:pt idx="21">
                  <c:v>14</c:v>
                </c:pt>
                <c:pt idx="22">
                  <c:v>12</c:v>
                </c:pt>
                <c:pt idx="23">
                  <c:v>7</c:v>
                </c:pt>
                <c:pt idx="24">
                  <c:v>17</c:v>
                </c:pt>
                <c:pt idx="25">
                  <c:v>8</c:v>
                </c:pt>
                <c:pt idx="26">
                  <c:v>7</c:v>
                </c:pt>
                <c:pt idx="27">
                  <c:v>13</c:v>
                </c:pt>
                <c:pt idx="28">
                  <c:v>14</c:v>
                </c:pt>
                <c:pt idx="29">
                  <c:v>10</c:v>
                </c:pt>
                <c:pt idx="30">
                  <c:v>2</c:v>
                </c:pt>
                <c:pt idx="31">
                  <c:v>4</c:v>
                </c:pt>
                <c:pt idx="32">
                  <c:v>9</c:v>
                </c:pt>
                <c:pt idx="33">
                  <c:v>4</c:v>
                </c:pt>
                <c:pt idx="34">
                  <c:v>13</c:v>
                </c:pt>
                <c:pt idx="35">
                  <c:v>7</c:v>
                </c:pt>
                <c:pt idx="36">
                  <c:v>4</c:v>
                </c:pt>
                <c:pt idx="37">
                  <c:v>16</c:v>
                </c:pt>
                <c:pt idx="38">
                  <c:v>6</c:v>
                </c:pt>
                <c:pt idx="39">
                  <c:v>7</c:v>
                </c:pt>
                <c:pt idx="40">
                  <c:v>6</c:v>
                </c:pt>
                <c:pt idx="41">
                  <c:v>11</c:v>
                </c:pt>
                <c:pt idx="42">
                  <c:v>17</c:v>
                </c:pt>
                <c:pt idx="43">
                  <c:v>10</c:v>
                </c:pt>
                <c:pt idx="44">
                  <c:v>8</c:v>
                </c:pt>
                <c:pt idx="45">
                  <c:v>7</c:v>
                </c:pt>
                <c:pt idx="46">
                  <c:v>8</c:v>
                </c:pt>
                <c:pt idx="47">
                  <c:v>7</c:v>
                </c:pt>
                <c:pt idx="48">
                  <c:v>6</c:v>
                </c:pt>
                <c:pt idx="49">
                  <c:v>8</c:v>
                </c:pt>
                <c:pt idx="50">
                  <c:v>14</c:v>
                </c:pt>
                <c:pt idx="51">
                  <c:v>16</c:v>
                </c:pt>
                <c:pt idx="52">
                  <c:v>9</c:v>
                </c:pt>
                <c:pt idx="53">
                  <c:v>14</c:v>
                </c:pt>
                <c:pt idx="54">
                  <c:v>14</c:v>
                </c:pt>
                <c:pt idx="55">
                  <c:v>5</c:v>
                </c:pt>
                <c:pt idx="56">
                  <c:v>16</c:v>
                </c:pt>
                <c:pt idx="57">
                  <c:v>18</c:v>
                </c:pt>
                <c:pt idx="58">
                  <c:v>8</c:v>
                </c:pt>
                <c:pt idx="59">
                  <c:v>12</c:v>
                </c:pt>
                <c:pt idx="60">
                  <c:v>6</c:v>
                </c:pt>
              </c:numCache>
            </c:numRef>
          </c:val>
          <c:smooth val="0"/>
          <c:extLst>
            <c:ext xmlns:c16="http://schemas.microsoft.com/office/drawing/2014/chart" uri="{C3380CC4-5D6E-409C-BE32-E72D297353CC}">
              <c16:uniqueId val="{00000000-4510-4134-B352-33424E5F72E3}"/>
            </c:ext>
          </c:extLst>
        </c:ser>
        <c:dLbls>
          <c:showLegendKey val="0"/>
          <c:showVal val="0"/>
          <c:showCatName val="0"/>
          <c:showSerName val="0"/>
          <c:showPercent val="0"/>
          <c:showBubbleSize val="0"/>
        </c:dLbls>
        <c:smooth val="0"/>
        <c:axId val="1288338495"/>
        <c:axId val="1120629423"/>
      </c:lineChart>
      <c:catAx>
        <c:axId val="1288338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29423"/>
        <c:crosses val="autoZero"/>
        <c:auto val="1"/>
        <c:lblAlgn val="ctr"/>
        <c:lblOffset val="100"/>
        <c:noMultiLvlLbl val="0"/>
      </c:catAx>
      <c:valAx>
        <c:axId val="11206294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8338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trajectory_EASC_8_Nov_2022.xlsx]Pivot!PivotTable8</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Swansea Bay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Pivot!$U$18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Pivot!$T$19:$T$80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Pivot!$U$19:$U$80</c:f>
              <c:numCache>
                <c:formatCode>General</c:formatCode>
                <c:ptCount val="61"/>
                <c:pt idx="0">
                  <c:v>8</c:v>
                </c:pt>
                <c:pt idx="1">
                  <c:v>23</c:v>
                </c:pt>
                <c:pt idx="2">
                  <c:v>9</c:v>
                </c:pt>
                <c:pt idx="3">
                  <c:v>13</c:v>
                </c:pt>
                <c:pt idx="4">
                  <c:v>6</c:v>
                </c:pt>
                <c:pt idx="5">
                  <c:v>4</c:v>
                </c:pt>
                <c:pt idx="6">
                  <c:v>9</c:v>
                </c:pt>
                <c:pt idx="7">
                  <c:v>2</c:v>
                </c:pt>
                <c:pt idx="8">
                  <c:v>1</c:v>
                </c:pt>
                <c:pt idx="9">
                  <c:v>4</c:v>
                </c:pt>
                <c:pt idx="10">
                  <c:v>16</c:v>
                </c:pt>
                <c:pt idx="11">
                  <c:v>11</c:v>
                </c:pt>
                <c:pt idx="12">
                  <c:v>17</c:v>
                </c:pt>
                <c:pt idx="13">
                  <c:v>12</c:v>
                </c:pt>
                <c:pt idx="14">
                  <c:v>11</c:v>
                </c:pt>
                <c:pt idx="15">
                  <c:v>16</c:v>
                </c:pt>
                <c:pt idx="16">
                  <c:v>11</c:v>
                </c:pt>
                <c:pt idx="17">
                  <c:v>18</c:v>
                </c:pt>
                <c:pt idx="18">
                  <c:v>18</c:v>
                </c:pt>
                <c:pt idx="19">
                  <c:v>3</c:v>
                </c:pt>
                <c:pt idx="20">
                  <c:v>13</c:v>
                </c:pt>
                <c:pt idx="21">
                  <c:v>14</c:v>
                </c:pt>
                <c:pt idx="22">
                  <c:v>10</c:v>
                </c:pt>
                <c:pt idx="23">
                  <c:v>9</c:v>
                </c:pt>
                <c:pt idx="24">
                  <c:v>4</c:v>
                </c:pt>
                <c:pt idx="25">
                  <c:v>6</c:v>
                </c:pt>
                <c:pt idx="26">
                  <c:v>9</c:v>
                </c:pt>
                <c:pt idx="27">
                  <c:v>14</c:v>
                </c:pt>
                <c:pt idx="28">
                  <c:v>22</c:v>
                </c:pt>
                <c:pt idx="29">
                  <c:v>16</c:v>
                </c:pt>
                <c:pt idx="30">
                  <c:v>9</c:v>
                </c:pt>
                <c:pt idx="31">
                  <c:v>16</c:v>
                </c:pt>
                <c:pt idx="32">
                  <c:v>18</c:v>
                </c:pt>
                <c:pt idx="33">
                  <c:v>13</c:v>
                </c:pt>
                <c:pt idx="34">
                  <c:v>11</c:v>
                </c:pt>
                <c:pt idx="35">
                  <c:v>12</c:v>
                </c:pt>
                <c:pt idx="36">
                  <c:v>9</c:v>
                </c:pt>
                <c:pt idx="37">
                  <c:v>13</c:v>
                </c:pt>
                <c:pt idx="38">
                  <c:v>15</c:v>
                </c:pt>
                <c:pt idx="39">
                  <c:v>15</c:v>
                </c:pt>
                <c:pt idx="40">
                  <c:v>9</c:v>
                </c:pt>
                <c:pt idx="41">
                  <c:v>18</c:v>
                </c:pt>
                <c:pt idx="42">
                  <c:v>14</c:v>
                </c:pt>
                <c:pt idx="43">
                  <c:v>11</c:v>
                </c:pt>
                <c:pt idx="44">
                  <c:v>19</c:v>
                </c:pt>
                <c:pt idx="45">
                  <c:v>14</c:v>
                </c:pt>
                <c:pt idx="46">
                  <c:v>5</c:v>
                </c:pt>
                <c:pt idx="47">
                  <c:v>15</c:v>
                </c:pt>
                <c:pt idx="48">
                  <c:v>8</c:v>
                </c:pt>
                <c:pt idx="49">
                  <c:v>18</c:v>
                </c:pt>
                <c:pt idx="50">
                  <c:v>15</c:v>
                </c:pt>
                <c:pt idx="51">
                  <c:v>13</c:v>
                </c:pt>
                <c:pt idx="52">
                  <c:v>11</c:v>
                </c:pt>
                <c:pt idx="53">
                  <c:v>16</c:v>
                </c:pt>
                <c:pt idx="54">
                  <c:v>14</c:v>
                </c:pt>
                <c:pt idx="55">
                  <c:v>15</c:v>
                </c:pt>
                <c:pt idx="56">
                  <c:v>14</c:v>
                </c:pt>
                <c:pt idx="57">
                  <c:v>8</c:v>
                </c:pt>
                <c:pt idx="58">
                  <c:v>15</c:v>
                </c:pt>
                <c:pt idx="59">
                  <c:v>14</c:v>
                </c:pt>
                <c:pt idx="60">
                  <c:v>12</c:v>
                </c:pt>
              </c:numCache>
            </c:numRef>
          </c:val>
          <c:smooth val="0"/>
          <c:extLst>
            <c:ext xmlns:c16="http://schemas.microsoft.com/office/drawing/2014/chart" uri="{C3380CC4-5D6E-409C-BE32-E72D297353CC}">
              <c16:uniqueId val="{00000000-D669-4D4F-BD1B-051E6EB1983C}"/>
            </c:ext>
          </c:extLst>
        </c:ser>
        <c:dLbls>
          <c:showLegendKey val="0"/>
          <c:showVal val="0"/>
          <c:showCatName val="0"/>
          <c:showSerName val="0"/>
          <c:showPercent val="0"/>
          <c:showBubbleSize val="0"/>
        </c:dLbls>
        <c:smooth val="0"/>
        <c:axId val="1113301983"/>
        <c:axId val="1120639407"/>
      </c:lineChart>
      <c:catAx>
        <c:axId val="1113301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39407"/>
        <c:crosses val="autoZero"/>
        <c:auto val="1"/>
        <c:lblAlgn val="ctr"/>
        <c:lblOffset val="100"/>
        <c:noMultiLvlLbl val="0"/>
      </c:catAx>
      <c:valAx>
        <c:axId val="11206394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33019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4803149606299213" l="0.70866141732283472" r="0.70866141732283472" t="0.74803149606299213" header="0.31496062992125984" footer="0.31496062992125984"/>
    <c:pageSetup orientation="landscape"/>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Aneurin</a:t>
            </a:r>
            <a:r>
              <a:rPr lang="en-GB" baseline="0"/>
              <a:t> Bevan</a:t>
            </a:r>
            <a:endParaRPr lang="en-GB"/>
          </a:p>
        </c:rich>
      </c:tx>
      <c:layout>
        <c:manualLayout>
          <c:xMode val="edge"/>
          <c:yMode val="edge"/>
          <c:x val="0.40393744531933506"/>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Summary!$F$2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Ref>
              <c:f>Summary!$E$3:$E$18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Summary!$F$3:$F$18</c:f>
              <c:numCache>
                <c:formatCode>General</c:formatCode>
                <c:ptCount val="16"/>
                <c:pt idx="0">
                  <c:v>120</c:v>
                </c:pt>
                <c:pt idx="1">
                  <c:v>140</c:v>
                </c:pt>
                <c:pt idx="2">
                  <c:v>128</c:v>
                </c:pt>
                <c:pt idx="3">
                  <c:v>160</c:v>
                </c:pt>
                <c:pt idx="4">
                  <c:v>186</c:v>
                </c:pt>
                <c:pt idx="5">
                  <c:v>224</c:v>
                </c:pt>
                <c:pt idx="6">
                  <c:v>194</c:v>
                </c:pt>
                <c:pt idx="7">
                  <c:v>200</c:v>
                </c:pt>
                <c:pt idx="8">
                  <c:v>296</c:v>
                </c:pt>
                <c:pt idx="9">
                  <c:v>225</c:v>
                </c:pt>
                <c:pt idx="10">
                  <c:v>235</c:v>
                </c:pt>
                <c:pt idx="11">
                  <c:v>222</c:v>
                </c:pt>
                <c:pt idx="12">
                  <c:v>155</c:v>
                </c:pt>
                <c:pt idx="13">
                  <c:v>235</c:v>
                </c:pt>
                <c:pt idx="14">
                  <c:v>241</c:v>
                </c:pt>
                <c:pt idx="15">
                  <c:v>238</c:v>
                </c:pt>
              </c:numCache>
            </c:numRef>
          </c:val>
          <c:smooth val="0"/>
          <c:extLst>
            <c:ext xmlns:c16="http://schemas.microsoft.com/office/drawing/2014/chart" uri="{C3380CC4-5D6E-409C-BE32-E72D297353CC}">
              <c16:uniqueId val="{00000000-E1F1-4BEE-BDDC-4B36618DF521}"/>
            </c:ext>
          </c:extLst>
        </c:ser>
        <c:ser>
          <c:idx val="1"/>
          <c:order val="1"/>
          <c:tx>
            <c:strRef>
              <c:f>Summary!$G$2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Summary!$E$3:$E$18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Summary!$G$3:$G$18</c:f>
              <c:numCache>
                <c:formatCode>General</c:formatCode>
                <c:ptCount val="16"/>
                <c:pt idx="12">
                  <c:v>155</c:v>
                </c:pt>
                <c:pt idx="13" formatCode="0">
                  <c:v>103.33333333333334</c:v>
                </c:pt>
                <c:pt idx="14" formatCode="0">
                  <c:v>51.666666666666679</c:v>
                </c:pt>
                <c:pt idx="15">
                  <c:v>0</c:v>
                </c:pt>
              </c:numCache>
            </c:numRef>
          </c:val>
          <c:smooth val="0"/>
          <c:extLst>
            <c:ext xmlns:c16="http://schemas.microsoft.com/office/drawing/2014/chart" uri="{C3380CC4-5D6E-409C-BE32-E72D297353CC}">
              <c16:uniqueId val="{00000001-E1F1-4BEE-BDDC-4B36618DF521}"/>
            </c:ext>
          </c:extLst>
        </c:ser>
        <c:dLbls>
          <c:showLegendKey val="0"/>
          <c:showVal val="0"/>
          <c:showCatName val="0"/>
          <c:showSerName val="0"/>
          <c:showPercent val="0"/>
          <c:showBubbleSize val="0"/>
        </c:dLbls>
        <c:smooth val="0"/>
        <c:axId val="1084839616"/>
        <c:axId val="494828784"/>
      </c:lineChart>
      <c:dateAx>
        <c:axId val="10848396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828784"/>
        <c:crosses val="autoZero"/>
        <c:auto val="1"/>
        <c:lblOffset val="100"/>
        <c:baseTimeUnit val="months"/>
      </c:dateAx>
      <c:valAx>
        <c:axId val="494828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48396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Betsi Cadwaladr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Summary!$J$2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Ref>
              <c:f>Summary!$I$3:$I$18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Summary!$J$3:$J$18</c:f>
              <c:numCache>
                <c:formatCode>General</c:formatCode>
                <c:ptCount val="16"/>
                <c:pt idx="0">
                  <c:v>108</c:v>
                </c:pt>
                <c:pt idx="1">
                  <c:v>222</c:v>
                </c:pt>
                <c:pt idx="2">
                  <c:v>366</c:v>
                </c:pt>
                <c:pt idx="3">
                  <c:v>375</c:v>
                </c:pt>
                <c:pt idx="4">
                  <c:v>486</c:v>
                </c:pt>
                <c:pt idx="5">
                  <c:v>427</c:v>
                </c:pt>
                <c:pt idx="6">
                  <c:v>491</c:v>
                </c:pt>
                <c:pt idx="7">
                  <c:v>569</c:v>
                </c:pt>
                <c:pt idx="8">
                  <c:v>594</c:v>
                </c:pt>
                <c:pt idx="9">
                  <c:v>625</c:v>
                </c:pt>
                <c:pt idx="10">
                  <c:v>517</c:v>
                </c:pt>
                <c:pt idx="11">
                  <c:v>565</c:v>
                </c:pt>
                <c:pt idx="12">
                  <c:v>505</c:v>
                </c:pt>
                <c:pt idx="13">
                  <c:v>713</c:v>
                </c:pt>
                <c:pt idx="14">
                  <c:v>629</c:v>
                </c:pt>
                <c:pt idx="15">
                  <c:v>732</c:v>
                </c:pt>
              </c:numCache>
            </c:numRef>
          </c:val>
          <c:smooth val="0"/>
          <c:extLst>
            <c:ext xmlns:c16="http://schemas.microsoft.com/office/drawing/2014/chart" uri="{C3380CC4-5D6E-409C-BE32-E72D297353CC}">
              <c16:uniqueId val="{00000000-8E9D-4066-BADD-477CF637A3E6}"/>
            </c:ext>
          </c:extLst>
        </c:ser>
        <c:ser>
          <c:idx val="1"/>
          <c:order val="1"/>
          <c:tx>
            <c:strRef>
              <c:f>Summary!$K$2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Summary!$I$3:$I$18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Summary!$K$3:$K$18</c:f>
              <c:numCache>
                <c:formatCode>General</c:formatCode>
                <c:ptCount val="16"/>
                <c:pt idx="12">
                  <c:v>505</c:v>
                </c:pt>
                <c:pt idx="13" formatCode="0">
                  <c:v>336.66666666666663</c:v>
                </c:pt>
                <c:pt idx="14" formatCode="0">
                  <c:v>168.33333333333329</c:v>
                </c:pt>
                <c:pt idx="15">
                  <c:v>0</c:v>
                </c:pt>
              </c:numCache>
            </c:numRef>
          </c:val>
          <c:smooth val="0"/>
          <c:extLst>
            <c:ext xmlns:c16="http://schemas.microsoft.com/office/drawing/2014/chart" uri="{C3380CC4-5D6E-409C-BE32-E72D297353CC}">
              <c16:uniqueId val="{00000001-8E9D-4066-BADD-477CF637A3E6}"/>
            </c:ext>
          </c:extLst>
        </c:ser>
        <c:dLbls>
          <c:showLegendKey val="0"/>
          <c:showVal val="0"/>
          <c:showCatName val="0"/>
          <c:showSerName val="0"/>
          <c:showPercent val="0"/>
          <c:showBubbleSize val="0"/>
        </c:dLbls>
        <c:smooth val="0"/>
        <c:axId val="1107735632"/>
        <c:axId val="494830448"/>
      </c:lineChart>
      <c:dateAx>
        <c:axId val="11077356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830448"/>
        <c:crosses val="autoZero"/>
        <c:auto val="1"/>
        <c:lblOffset val="100"/>
        <c:baseTimeUnit val="months"/>
      </c:dateAx>
      <c:valAx>
        <c:axId val="494830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77356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Cardiff And Vale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Summary!$N$2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Ref>
              <c:f>Summary!$M$3:$M$18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Summary!$N$3:$N$18</c:f>
              <c:numCache>
                <c:formatCode>General</c:formatCode>
                <c:ptCount val="16"/>
                <c:pt idx="0">
                  <c:v>2</c:v>
                </c:pt>
                <c:pt idx="1">
                  <c:v>10</c:v>
                </c:pt>
                <c:pt idx="2">
                  <c:v>2</c:v>
                </c:pt>
                <c:pt idx="3">
                  <c:v>24</c:v>
                </c:pt>
                <c:pt idx="4">
                  <c:v>52</c:v>
                </c:pt>
                <c:pt idx="5">
                  <c:v>89</c:v>
                </c:pt>
                <c:pt idx="6">
                  <c:v>151</c:v>
                </c:pt>
                <c:pt idx="7">
                  <c:v>244</c:v>
                </c:pt>
                <c:pt idx="8">
                  <c:v>241</c:v>
                </c:pt>
                <c:pt idx="9">
                  <c:v>232</c:v>
                </c:pt>
                <c:pt idx="10">
                  <c:v>218</c:v>
                </c:pt>
                <c:pt idx="11">
                  <c:v>218</c:v>
                </c:pt>
                <c:pt idx="12">
                  <c:v>178</c:v>
                </c:pt>
                <c:pt idx="13">
                  <c:v>183</c:v>
                </c:pt>
                <c:pt idx="14">
                  <c:v>242</c:v>
                </c:pt>
                <c:pt idx="15">
                  <c:v>230</c:v>
                </c:pt>
              </c:numCache>
            </c:numRef>
          </c:val>
          <c:smooth val="0"/>
          <c:extLst>
            <c:ext xmlns:c16="http://schemas.microsoft.com/office/drawing/2014/chart" uri="{C3380CC4-5D6E-409C-BE32-E72D297353CC}">
              <c16:uniqueId val="{00000000-5A51-43ED-BA98-A78FEB4F89E8}"/>
            </c:ext>
          </c:extLst>
        </c:ser>
        <c:ser>
          <c:idx val="1"/>
          <c:order val="1"/>
          <c:tx>
            <c:strRef>
              <c:f>Summary!$S$2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Summary!$M$3:$M$18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Summary!$O$3:$O$18</c:f>
              <c:numCache>
                <c:formatCode>General</c:formatCode>
                <c:ptCount val="16"/>
                <c:pt idx="12">
                  <c:v>178</c:v>
                </c:pt>
                <c:pt idx="13" formatCode="0">
                  <c:v>118.66666666666666</c:v>
                </c:pt>
                <c:pt idx="14" formatCode="0">
                  <c:v>59.333333333333321</c:v>
                </c:pt>
                <c:pt idx="15">
                  <c:v>0</c:v>
                </c:pt>
              </c:numCache>
            </c:numRef>
          </c:val>
          <c:smooth val="0"/>
          <c:extLst>
            <c:ext xmlns:c16="http://schemas.microsoft.com/office/drawing/2014/chart" uri="{C3380CC4-5D6E-409C-BE32-E72D297353CC}">
              <c16:uniqueId val="{00000001-5A51-43ED-BA98-A78FEB4F89E8}"/>
            </c:ext>
          </c:extLst>
        </c:ser>
        <c:dLbls>
          <c:showLegendKey val="0"/>
          <c:showVal val="0"/>
          <c:showCatName val="0"/>
          <c:showSerName val="0"/>
          <c:showPercent val="0"/>
          <c:showBubbleSize val="0"/>
        </c:dLbls>
        <c:smooth val="0"/>
        <c:axId val="1087463552"/>
        <c:axId val="829346256"/>
      </c:lineChart>
      <c:dateAx>
        <c:axId val="10874635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9346256"/>
        <c:crosses val="autoZero"/>
        <c:auto val="1"/>
        <c:lblOffset val="100"/>
        <c:baseTimeUnit val="months"/>
      </c:dateAx>
      <c:valAx>
        <c:axId val="829346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4635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Cwm Taf Morgannwg</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Summary!$R$2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numRef>
              <c:f>Summary!$Q$3:$Q$18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Summary!$R$3:$R$18</c:f>
              <c:numCache>
                <c:formatCode>General</c:formatCode>
                <c:ptCount val="16"/>
                <c:pt idx="0">
                  <c:v>27</c:v>
                </c:pt>
                <c:pt idx="1">
                  <c:v>91</c:v>
                </c:pt>
                <c:pt idx="2">
                  <c:v>87</c:v>
                </c:pt>
                <c:pt idx="3">
                  <c:v>121</c:v>
                </c:pt>
                <c:pt idx="4">
                  <c:v>279</c:v>
                </c:pt>
                <c:pt idx="5">
                  <c:v>231</c:v>
                </c:pt>
                <c:pt idx="6">
                  <c:v>221</c:v>
                </c:pt>
                <c:pt idx="7">
                  <c:v>311</c:v>
                </c:pt>
                <c:pt idx="8">
                  <c:v>450</c:v>
                </c:pt>
                <c:pt idx="9">
                  <c:v>409</c:v>
                </c:pt>
                <c:pt idx="10">
                  <c:v>404</c:v>
                </c:pt>
                <c:pt idx="11">
                  <c:v>391</c:v>
                </c:pt>
                <c:pt idx="12">
                  <c:v>367</c:v>
                </c:pt>
                <c:pt idx="13">
                  <c:v>331</c:v>
                </c:pt>
                <c:pt idx="14">
                  <c:v>258</c:v>
                </c:pt>
                <c:pt idx="15">
                  <c:v>355</c:v>
                </c:pt>
              </c:numCache>
            </c:numRef>
          </c:val>
          <c:smooth val="0"/>
          <c:extLst>
            <c:ext xmlns:c16="http://schemas.microsoft.com/office/drawing/2014/chart" uri="{C3380CC4-5D6E-409C-BE32-E72D297353CC}">
              <c16:uniqueId val="{00000000-6EBA-472D-B7E0-EF172B300F64}"/>
            </c:ext>
          </c:extLst>
        </c:ser>
        <c:ser>
          <c:idx val="1"/>
          <c:order val="1"/>
          <c:tx>
            <c:strRef>
              <c:f>Summary!$S$2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Summary!$Q$3:$Q$18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Summary!$S$3:$S$18</c:f>
              <c:numCache>
                <c:formatCode>General</c:formatCode>
                <c:ptCount val="16"/>
                <c:pt idx="12">
                  <c:v>367</c:v>
                </c:pt>
                <c:pt idx="13" formatCode="0">
                  <c:v>244.66666666666669</c:v>
                </c:pt>
                <c:pt idx="14" formatCode="0">
                  <c:v>122.33333333333336</c:v>
                </c:pt>
                <c:pt idx="15">
                  <c:v>0</c:v>
                </c:pt>
              </c:numCache>
            </c:numRef>
          </c:val>
          <c:smooth val="0"/>
          <c:extLst>
            <c:ext xmlns:c16="http://schemas.microsoft.com/office/drawing/2014/chart" uri="{C3380CC4-5D6E-409C-BE32-E72D297353CC}">
              <c16:uniqueId val="{00000001-6EBA-472D-B7E0-EF172B300F64}"/>
            </c:ext>
          </c:extLst>
        </c:ser>
        <c:dLbls>
          <c:showLegendKey val="0"/>
          <c:showVal val="0"/>
          <c:showCatName val="0"/>
          <c:showSerName val="0"/>
          <c:showPercent val="0"/>
          <c:showBubbleSize val="0"/>
        </c:dLbls>
        <c:smooth val="0"/>
        <c:axId val="1087460352"/>
        <c:axId val="1030614688"/>
      </c:lineChart>
      <c:dateAx>
        <c:axId val="10874603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0614688"/>
        <c:crosses val="autoZero"/>
        <c:auto val="1"/>
        <c:lblOffset val="100"/>
        <c:baseTimeUnit val="months"/>
      </c:dateAx>
      <c:valAx>
        <c:axId val="1030614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4603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Hywel Dda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Summary!$V$2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Ref>
              <c:f>Summary!$U$3:$U$18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Summary!$V$3:$V$18</c:f>
              <c:numCache>
                <c:formatCode>General</c:formatCode>
                <c:ptCount val="16"/>
                <c:pt idx="0">
                  <c:v>24</c:v>
                </c:pt>
                <c:pt idx="1">
                  <c:v>40</c:v>
                </c:pt>
                <c:pt idx="2">
                  <c:v>104</c:v>
                </c:pt>
                <c:pt idx="3">
                  <c:v>109</c:v>
                </c:pt>
                <c:pt idx="4">
                  <c:v>163</c:v>
                </c:pt>
                <c:pt idx="5">
                  <c:v>155</c:v>
                </c:pt>
                <c:pt idx="6">
                  <c:v>224</c:v>
                </c:pt>
                <c:pt idx="7">
                  <c:v>249</c:v>
                </c:pt>
                <c:pt idx="8">
                  <c:v>208</c:v>
                </c:pt>
                <c:pt idx="9">
                  <c:v>325</c:v>
                </c:pt>
                <c:pt idx="10">
                  <c:v>306</c:v>
                </c:pt>
                <c:pt idx="11">
                  <c:v>283</c:v>
                </c:pt>
                <c:pt idx="12">
                  <c:v>213</c:v>
                </c:pt>
                <c:pt idx="13">
                  <c:v>278</c:v>
                </c:pt>
                <c:pt idx="14">
                  <c:v>345</c:v>
                </c:pt>
                <c:pt idx="15">
                  <c:v>299</c:v>
                </c:pt>
              </c:numCache>
            </c:numRef>
          </c:val>
          <c:smooth val="0"/>
          <c:extLst>
            <c:ext xmlns:c16="http://schemas.microsoft.com/office/drawing/2014/chart" uri="{C3380CC4-5D6E-409C-BE32-E72D297353CC}">
              <c16:uniqueId val="{00000000-73A9-4497-AB94-F35B01B84102}"/>
            </c:ext>
          </c:extLst>
        </c:ser>
        <c:ser>
          <c:idx val="1"/>
          <c:order val="1"/>
          <c:tx>
            <c:strRef>
              <c:f>Summary!$W$2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Summary!$U$3:$U$18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Summary!$W$3:$W$18</c:f>
              <c:numCache>
                <c:formatCode>General</c:formatCode>
                <c:ptCount val="16"/>
                <c:pt idx="12">
                  <c:v>213</c:v>
                </c:pt>
                <c:pt idx="13" formatCode="0">
                  <c:v>142</c:v>
                </c:pt>
                <c:pt idx="14" formatCode="0">
                  <c:v>71</c:v>
                </c:pt>
                <c:pt idx="15">
                  <c:v>0</c:v>
                </c:pt>
              </c:numCache>
            </c:numRef>
          </c:val>
          <c:smooth val="0"/>
          <c:extLst>
            <c:ext xmlns:c16="http://schemas.microsoft.com/office/drawing/2014/chart" uri="{C3380CC4-5D6E-409C-BE32-E72D297353CC}">
              <c16:uniqueId val="{00000001-73A9-4497-AB94-F35B01B84102}"/>
            </c:ext>
          </c:extLst>
        </c:ser>
        <c:dLbls>
          <c:showLegendKey val="0"/>
          <c:showVal val="0"/>
          <c:showCatName val="0"/>
          <c:showSerName val="0"/>
          <c:showPercent val="0"/>
          <c:showBubbleSize val="0"/>
        </c:dLbls>
        <c:smooth val="0"/>
        <c:axId val="619253568"/>
        <c:axId val="841932464"/>
      </c:lineChart>
      <c:dateAx>
        <c:axId val="6192535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2464"/>
        <c:crosses val="autoZero"/>
        <c:auto val="1"/>
        <c:lblOffset val="100"/>
        <c:baseTimeUnit val="months"/>
      </c:dateAx>
      <c:valAx>
        <c:axId val="8419324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92535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Swansea Bay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Summary!$Z$2</c:f>
              <c:strCache>
                <c:ptCount val="1"/>
                <c:pt idx="0">
                  <c:v>Waits over 4 Hours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name>Trendline</c:name>
            <c:spPr>
              <a:ln w="19050" cap="rnd">
                <a:solidFill>
                  <a:schemeClr val="accent1"/>
                </a:solidFill>
                <a:prstDash val="sysDot"/>
              </a:ln>
              <a:effectLst/>
            </c:spPr>
            <c:trendlineType val="linear"/>
            <c:dispRSqr val="0"/>
            <c:dispEq val="0"/>
          </c:trendline>
          <c:cat>
            <c:numRef>
              <c:f>Summary!$Y$3:$Y$18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Summary!$Z$3:$Z$18</c:f>
              <c:numCache>
                <c:formatCode>General</c:formatCode>
                <c:ptCount val="16"/>
                <c:pt idx="0">
                  <c:v>62</c:v>
                </c:pt>
                <c:pt idx="1">
                  <c:v>159</c:v>
                </c:pt>
                <c:pt idx="2">
                  <c:v>216</c:v>
                </c:pt>
                <c:pt idx="3">
                  <c:v>233</c:v>
                </c:pt>
                <c:pt idx="4">
                  <c:v>299</c:v>
                </c:pt>
                <c:pt idx="5">
                  <c:v>220</c:v>
                </c:pt>
                <c:pt idx="6">
                  <c:v>211</c:v>
                </c:pt>
                <c:pt idx="7">
                  <c:v>320</c:v>
                </c:pt>
                <c:pt idx="8">
                  <c:v>292</c:v>
                </c:pt>
                <c:pt idx="9">
                  <c:v>283</c:v>
                </c:pt>
                <c:pt idx="10">
                  <c:v>323</c:v>
                </c:pt>
                <c:pt idx="11">
                  <c:v>163</c:v>
                </c:pt>
                <c:pt idx="12">
                  <c:v>224</c:v>
                </c:pt>
                <c:pt idx="13">
                  <c:v>283</c:v>
                </c:pt>
                <c:pt idx="14">
                  <c:v>351</c:v>
                </c:pt>
                <c:pt idx="15">
                  <c:v>407</c:v>
                </c:pt>
              </c:numCache>
            </c:numRef>
          </c:val>
          <c:smooth val="0"/>
          <c:extLst>
            <c:ext xmlns:c16="http://schemas.microsoft.com/office/drawing/2014/chart" uri="{C3380CC4-5D6E-409C-BE32-E72D297353CC}">
              <c16:uniqueId val="{00000000-73EA-43F1-8F36-B6FC19A4A7C7}"/>
            </c:ext>
          </c:extLst>
        </c:ser>
        <c:ser>
          <c:idx val="1"/>
          <c:order val="1"/>
          <c:tx>
            <c:strRef>
              <c:f>Summary!$AA$2</c:f>
              <c:strCache>
                <c:ptCount val="1"/>
                <c:pt idx="0">
                  <c:v>Forecast</c:v>
                </c:pt>
              </c:strCache>
            </c:strRef>
          </c:tx>
          <c:spPr>
            <a:ln w="28575" cap="rnd">
              <a:solidFill>
                <a:schemeClr val="accent1">
                  <a:lumMod val="60000"/>
                  <a:lumOff val="40000"/>
                </a:schemeClr>
              </a:solidFill>
              <a:prstDash val="dash"/>
              <a:round/>
            </a:ln>
            <a:effectLst/>
          </c:spPr>
          <c:marker>
            <c:symbol val="none"/>
          </c:marker>
          <c:cat>
            <c:numRef>
              <c:f>Summary!$Y$3:$Y$18</c:f>
              <c:numCache>
                <c:formatCode>mmm\-yy</c:formatCode>
                <c:ptCount val="16"/>
                <c:pt idx="0">
                  <c:v>44348</c:v>
                </c:pt>
                <c:pt idx="1">
                  <c:v>44378</c:v>
                </c:pt>
                <c:pt idx="2">
                  <c:v>44409</c:v>
                </c:pt>
                <c:pt idx="3">
                  <c:v>44440</c:v>
                </c:pt>
                <c:pt idx="4">
                  <c:v>44470</c:v>
                </c:pt>
                <c:pt idx="5">
                  <c:v>44501</c:v>
                </c:pt>
                <c:pt idx="6">
                  <c:v>44531</c:v>
                </c:pt>
                <c:pt idx="7">
                  <c:v>44562</c:v>
                </c:pt>
                <c:pt idx="8">
                  <c:v>44593</c:v>
                </c:pt>
                <c:pt idx="9">
                  <c:v>44621</c:v>
                </c:pt>
                <c:pt idx="10">
                  <c:v>44652</c:v>
                </c:pt>
                <c:pt idx="11">
                  <c:v>44682</c:v>
                </c:pt>
                <c:pt idx="12">
                  <c:v>44713</c:v>
                </c:pt>
                <c:pt idx="13">
                  <c:v>44743</c:v>
                </c:pt>
                <c:pt idx="14">
                  <c:v>44774</c:v>
                </c:pt>
                <c:pt idx="15">
                  <c:v>44805</c:v>
                </c:pt>
              </c:numCache>
            </c:numRef>
          </c:cat>
          <c:val>
            <c:numRef>
              <c:f>Summary!$AA$3:$AA$18</c:f>
              <c:numCache>
                <c:formatCode>General</c:formatCode>
                <c:ptCount val="16"/>
                <c:pt idx="12">
                  <c:v>224</c:v>
                </c:pt>
                <c:pt idx="13" formatCode="0">
                  <c:v>149.33333333333331</c:v>
                </c:pt>
                <c:pt idx="14" formatCode="0">
                  <c:v>74.666666666666643</c:v>
                </c:pt>
                <c:pt idx="15">
                  <c:v>0</c:v>
                </c:pt>
              </c:numCache>
            </c:numRef>
          </c:val>
          <c:smooth val="0"/>
          <c:extLst>
            <c:ext xmlns:c16="http://schemas.microsoft.com/office/drawing/2014/chart" uri="{C3380CC4-5D6E-409C-BE32-E72D297353CC}">
              <c16:uniqueId val="{00000001-73EA-43F1-8F36-B6FC19A4A7C7}"/>
            </c:ext>
          </c:extLst>
        </c:ser>
        <c:dLbls>
          <c:showLegendKey val="0"/>
          <c:showVal val="0"/>
          <c:showCatName val="0"/>
          <c:showSerName val="0"/>
          <c:showPercent val="0"/>
          <c:showBubbleSize val="0"/>
        </c:dLbls>
        <c:smooth val="0"/>
        <c:axId val="1111731152"/>
        <c:axId val="494831280"/>
      </c:lineChart>
      <c:dateAx>
        <c:axId val="11117311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831280"/>
        <c:crosses val="autoZero"/>
        <c:auto val="1"/>
        <c:lblOffset val="100"/>
        <c:baseTimeUnit val="months"/>
      </c:dateAx>
      <c:valAx>
        <c:axId val="494831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1731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trajectory_EASC_8_Nov_2022.xlsx]Pivot!PivotTable1</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NHS</a:t>
            </a:r>
            <a:r>
              <a:rPr lang="en-US" baseline="0"/>
              <a:t> Wales</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Pivot!$B$18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Pivot!$A$19:$A$80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Pivot!$B$19:$B$80</c:f>
              <c:numCache>
                <c:formatCode>General</c:formatCode>
                <c:ptCount val="61"/>
                <c:pt idx="0">
                  <c:v>98</c:v>
                </c:pt>
                <c:pt idx="1">
                  <c:v>83</c:v>
                </c:pt>
                <c:pt idx="2">
                  <c:v>59</c:v>
                </c:pt>
                <c:pt idx="3">
                  <c:v>66</c:v>
                </c:pt>
                <c:pt idx="4">
                  <c:v>57</c:v>
                </c:pt>
                <c:pt idx="5">
                  <c:v>49</c:v>
                </c:pt>
                <c:pt idx="6">
                  <c:v>76</c:v>
                </c:pt>
                <c:pt idx="7">
                  <c:v>59</c:v>
                </c:pt>
                <c:pt idx="8">
                  <c:v>39</c:v>
                </c:pt>
                <c:pt idx="9">
                  <c:v>46</c:v>
                </c:pt>
                <c:pt idx="10">
                  <c:v>61</c:v>
                </c:pt>
                <c:pt idx="11">
                  <c:v>51</c:v>
                </c:pt>
                <c:pt idx="12">
                  <c:v>81</c:v>
                </c:pt>
                <c:pt idx="13">
                  <c:v>85</c:v>
                </c:pt>
                <c:pt idx="14">
                  <c:v>78</c:v>
                </c:pt>
                <c:pt idx="15">
                  <c:v>96</c:v>
                </c:pt>
                <c:pt idx="16">
                  <c:v>73</c:v>
                </c:pt>
                <c:pt idx="17">
                  <c:v>67</c:v>
                </c:pt>
                <c:pt idx="18">
                  <c:v>47</c:v>
                </c:pt>
                <c:pt idx="19">
                  <c:v>45</c:v>
                </c:pt>
                <c:pt idx="20">
                  <c:v>90</c:v>
                </c:pt>
                <c:pt idx="21">
                  <c:v>93</c:v>
                </c:pt>
                <c:pt idx="22">
                  <c:v>72</c:v>
                </c:pt>
                <c:pt idx="23">
                  <c:v>51</c:v>
                </c:pt>
                <c:pt idx="24">
                  <c:v>37</c:v>
                </c:pt>
                <c:pt idx="25">
                  <c:v>33</c:v>
                </c:pt>
                <c:pt idx="26">
                  <c:v>30</c:v>
                </c:pt>
                <c:pt idx="27">
                  <c:v>59</c:v>
                </c:pt>
                <c:pt idx="28">
                  <c:v>84</c:v>
                </c:pt>
                <c:pt idx="29">
                  <c:v>72</c:v>
                </c:pt>
                <c:pt idx="30">
                  <c:v>56</c:v>
                </c:pt>
                <c:pt idx="31">
                  <c:v>55</c:v>
                </c:pt>
                <c:pt idx="32">
                  <c:v>70</c:v>
                </c:pt>
                <c:pt idx="33">
                  <c:v>53</c:v>
                </c:pt>
                <c:pt idx="34">
                  <c:v>90</c:v>
                </c:pt>
                <c:pt idx="35">
                  <c:v>74</c:v>
                </c:pt>
                <c:pt idx="36">
                  <c:v>60</c:v>
                </c:pt>
                <c:pt idx="37">
                  <c:v>68</c:v>
                </c:pt>
                <c:pt idx="38">
                  <c:v>73</c:v>
                </c:pt>
                <c:pt idx="39">
                  <c:v>63</c:v>
                </c:pt>
                <c:pt idx="40">
                  <c:v>59</c:v>
                </c:pt>
                <c:pt idx="41">
                  <c:v>81</c:v>
                </c:pt>
                <c:pt idx="42">
                  <c:v>107</c:v>
                </c:pt>
                <c:pt idx="43">
                  <c:v>69</c:v>
                </c:pt>
                <c:pt idx="44">
                  <c:v>78</c:v>
                </c:pt>
                <c:pt idx="45">
                  <c:v>60</c:v>
                </c:pt>
                <c:pt idx="46">
                  <c:v>39</c:v>
                </c:pt>
                <c:pt idx="47">
                  <c:v>57</c:v>
                </c:pt>
                <c:pt idx="48">
                  <c:v>46</c:v>
                </c:pt>
                <c:pt idx="49">
                  <c:v>89</c:v>
                </c:pt>
                <c:pt idx="50">
                  <c:v>98</c:v>
                </c:pt>
                <c:pt idx="51">
                  <c:v>88</c:v>
                </c:pt>
                <c:pt idx="52">
                  <c:v>70</c:v>
                </c:pt>
                <c:pt idx="53">
                  <c:v>85</c:v>
                </c:pt>
                <c:pt idx="54">
                  <c:v>77</c:v>
                </c:pt>
                <c:pt idx="55">
                  <c:v>74</c:v>
                </c:pt>
                <c:pt idx="56">
                  <c:v>75</c:v>
                </c:pt>
                <c:pt idx="57">
                  <c:v>84</c:v>
                </c:pt>
                <c:pt idx="58">
                  <c:v>79</c:v>
                </c:pt>
                <c:pt idx="59">
                  <c:v>88</c:v>
                </c:pt>
                <c:pt idx="60">
                  <c:v>82</c:v>
                </c:pt>
              </c:numCache>
            </c:numRef>
          </c:val>
          <c:smooth val="0"/>
          <c:extLst>
            <c:ext xmlns:c16="http://schemas.microsoft.com/office/drawing/2014/chart" uri="{C3380CC4-5D6E-409C-BE32-E72D297353CC}">
              <c16:uniqueId val="{00000000-5E6C-4DE1-B067-4FBC16AB07DA}"/>
            </c:ext>
          </c:extLst>
        </c:ser>
        <c:dLbls>
          <c:showLegendKey val="0"/>
          <c:showVal val="0"/>
          <c:showCatName val="0"/>
          <c:showSerName val="0"/>
          <c:showPercent val="0"/>
          <c:showBubbleSize val="0"/>
        </c:dLbls>
        <c:smooth val="0"/>
        <c:axId val="1101168895"/>
        <c:axId val="1120621935"/>
      </c:lineChart>
      <c:catAx>
        <c:axId val="1101168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21935"/>
        <c:crosses val="autoZero"/>
        <c:auto val="1"/>
        <c:lblAlgn val="ctr"/>
        <c:lblOffset val="100"/>
        <c:noMultiLvlLbl val="0"/>
      </c:catAx>
      <c:valAx>
        <c:axId val="1120621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11688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[2.1.3_App3_4 hour trajectory_EASC_8_Nov_2022.xlsx]Pivot!PivotTable3</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Aneurin</a:t>
            </a:r>
            <a:r>
              <a:rPr lang="en-GB" baseline="0"/>
              <a:t> Bevan</a:t>
            </a:r>
            <a:endParaRPr lang="en-GB"/>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Pivot!$F$18</c:f>
              <c:strCache>
                <c:ptCount val="1"/>
                <c:pt idx="0">
                  <c:v>Total</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cat>
            <c:strRef>
              <c:f>Pivot!$E$19:$E$80</c:f>
              <c:strCache>
                <c:ptCount val="61"/>
                <c:pt idx="0">
                  <c:v>01/08/2022</c:v>
                </c:pt>
                <c:pt idx="1">
                  <c:v>02/08/2022</c:v>
                </c:pt>
                <c:pt idx="2">
                  <c:v>03/08/2022</c:v>
                </c:pt>
                <c:pt idx="3">
                  <c:v>04/08/2022</c:v>
                </c:pt>
                <c:pt idx="4">
                  <c:v>05/08/2022</c:v>
                </c:pt>
                <c:pt idx="5">
                  <c:v>06/08/2022</c:v>
                </c:pt>
                <c:pt idx="6">
                  <c:v>07/08/2022</c:v>
                </c:pt>
                <c:pt idx="7">
                  <c:v>08/08/2022</c:v>
                </c:pt>
                <c:pt idx="8">
                  <c:v>09/08/2022</c:v>
                </c:pt>
                <c:pt idx="9">
                  <c:v>10/08/2022</c:v>
                </c:pt>
                <c:pt idx="10">
                  <c:v>11/08/2022</c:v>
                </c:pt>
                <c:pt idx="11">
                  <c:v>12/08/2022</c:v>
                </c:pt>
                <c:pt idx="12">
                  <c:v>13/08/2022</c:v>
                </c:pt>
                <c:pt idx="13">
                  <c:v>14/08/2022</c:v>
                </c:pt>
                <c:pt idx="14">
                  <c:v>15/08/2022</c:v>
                </c:pt>
                <c:pt idx="15">
                  <c:v>16/08/2022</c:v>
                </c:pt>
                <c:pt idx="16">
                  <c:v>17/08/2022</c:v>
                </c:pt>
                <c:pt idx="17">
                  <c:v>18/08/2022</c:v>
                </c:pt>
                <c:pt idx="18">
                  <c:v>19/08/2022</c:v>
                </c:pt>
                <c:pt idx="19">
                  <c:v>20/08/2022</c:v>
                </c:pt>
                <c:pt idx="20">
                  <c:v>21/08/2022</c:v>
                </c:pt>
                <c:pt idx="21">
                  <c:v>22/08/2022</c:v>
                </c:pt>
                <c:pt idx="22">
                  <c:v>23/08/2022</c:v>
                </c:pt>
                <c:pt idx="23">
                  <c:v>24/08/2022</c:v>
                </c:pt>
                <c:pt idx="24">
                  <c:v>25/08/2022</c:v>
                </c:pt>
                <c:pt idx="25">
                  <c:v>26/08/2022</c:v>
                </c:pt>
                <c:pt idx="26">
                  <c:v>27/08/2022</c:v>
                </c:pt>
                <c:pt idx="27">
                  <c:v>28/08/2022</c:v>
                </c:pt>
                <c:pt idx="28">
                  <c:v>29/08/2022</c:v>
                </c:pt>
                <c:pt idx="29">
                  <c:v>30/08/2022</c:v>
                </c:pt>
                <c:pt idx="30">
                  <c:v>31/08/2022</c:v>
                </c:pt>
                <c:pt idx="31">
                  <c:v>01/09/2022</c:v>
                </c:pt>
                <c:pt idx="32">
                  <c:v>02/09/2022</c:v>
                </c:pt>
                <c:pt idx="33">
                  <c:v>03/09/2022</c:v>
                </c:pt>
                <c:pt idx="34">
                  <c:v>04/09/2022</c:v>
                </c:pt>
                <c:pt idx="35">
                  <c:v>05/09/2022</c:v>
                </c:pt>
                <c:pt idx="36">
                  <c:v>06/09/2022</c:v>
                </c:pt>
                <c:pt idx="37">
                  <c:v>07/09/2022</c:v>
                </c:pt>
                <c:pt idx="38">
                  <c:v>08/09/2022</c:v>
                </c:pt>
                <c:pt idx="39">
                  <c:v>09/09/2022</c:v>
                </c:pt>
                <c:pt idx="40">
                  <c:v>10/09/2022</c:v>
                </c:pt>
                <c:pt idx="41">
                  <c:v>11/09/2022</c:v>
                </c:pt>
                <c:pt idx="42">
                  <c:v>12/09/2022</c:v>
                </c:pt>
                <c:pt idx="43">
                  <c:v>13/09/2022</c:v>
                </c:pt>
                <c:pt idx="44">
                  <c:v>14/09/2022</c:v>
                </c:pt>
                <c:pt idx="45">
                  <c:v>15/09/2022</c:v>
                </c:pt>
                <c:pt idx="46">
                  <c:v>16/09/2022</c:v>
                </c:pt>
                <c:pt idx="47">
                  <c:v>17/09/2022</c:v>
                </c:pt>
                <c:pt idx="48">
                  <c:v>18/09/2022</c:v>
                </c:pt>
                <c:pt idx="49">
                  <c:v>19/09/2022</c:v>
                </c:pt>
                <c:pt idx="50">
                  <c:v>20/09/2022</c:v>
                </c:pt>
                <c:pt idx="51">
                  <c:v>21/09/2022</c:v>
                </c:pt>
                <c:pt idx="52">
                  <c:v>22/09/2022</c:v>
                </c:pt>
                <c:pt idx="53">
                  <c:v>23/09/2022</c:v>
                </c:pt>
                <c:pt idx="54">
                  <c:v>24/09/2022</c:v>
                </c:pt>
                <c:pt idx="55">
                  <c:v>25/09/2022</c:v>
                </c:pt>
                <c:pt idx="56">
                  <c:v>26/09/2022</c:v>
                </c:pt>
                <c:pt idx="57">
                  <c:v>27/09/2022</c:v>
                </c:pt>
                <c:pt idx="58">
                  <c:v>28/09/2022</c:v>
                </c:pt>
                <c:pt idx="59">
                  <c:v>29/09/2022</c:v>
                </c:pt>
                <c:pt idx="60">
                  <c:v>30/09/2022</c:v>
                </c:pt>
              </c:strCache>
            </c:strRef>
          </c:cat>
          <c:val>
            <c:numRef>
              <c:f>Pivot!$F$19:$F$80</c:f>
              <c:numCache>
                <c:formatCode>General</c:formatCode>
                <c:ptCount val="61"/>
                <c:pt idx="0">
                  <c:v>18</c:v>
                </c:pt>
                <c:pt idx="1">
                  <c:v>7</c:v>
                </c:pt>
                <c:pt idx="2">
                  <c:v>7</c:v>
                </c:pt>
                <c:pt idx="3">
                  <c:v>8</c:v>
                </c:pt>
                <c:pt idx="4">
                  <c:v>16</c:v>
                </c:pt>
                <c:pt idx="5">
                  <c:v>1</c:v>
                </c:pt>
                <c:pt idx="6">
                  <c:v>7</c:v>
                </c:pt>
                <c:pt idx="7">
                  <c:v>10</c:v>
                </c:pt>
                <c:pt idx="8">
                  <c:v>6</c:v>
                </c:pt>
                <c:pt idx="9">
                  <c:v>9</c:v>
                </c:pt>
                <c:pt idx="10">
                  <c:v>4</c:v>
                </c:pt>
                <c:pt idx="11">
                  <c:v>5</c:v>
                </c:pt>
                <c:pt idx="12">
                  <c:v>15</c:v>
                </c:pt>
                <c:pt idx="13">
                  <c:v>14</c:v>
                </c:pt>
                <c:pt idx="14">
                  <c:v>9</c:v>
                </c:pt>
                <c:pt idx="15">
                  <c:v>18</c:v>
                </c:pt>
                <c:pt idx="16">
                  <c:v>8</c:v>
                </c:pt>
                <c:pt idx="17">
                  <c:v>5</c:v>
                </c:pt>
                <c:pt idx="18">
                  <c:v>2</c:v>
                </c:pt>
                <c:pt idx="19">
                  <c:v>6</c:v>
                </c:pt>
                <c:pt idx="20">
                  <c:v>9</c:v>
                </c:pt>
                <c:pt idx="21">
                  <c:v>14</c:v>
                </c:pt>
                <c:pt idx="22">
                  <c:v>6</c:v>
                </c:pt>
                <c:pt idx="23">
                  <c:v>2</c:v>
                </c:pt>
                <c:pt idx="24">
                  <c:v>0</c:v>
                </c:pt>
                <c:pt idx="25">
                  <c:v>2</c:v>
                </c:pt>
                <c:pt idx="26">
                  <c:v>0</c:v>
                </c:pt>
                <c:pt idx="27">
                  <c:v>2</c:v>
                </c:pt>
                <c:pt idx="28">
                  <c:v>10</c:v>
                </c:pt>
                <c:pt idx="29">
                  <c:v>11</c:v>
                </c:pt>
                <c:pt idx="30">
                  <c:v>13</c:v>
                </c:pt>
                <c:pt idx="31">
                  <c:v>3</c:v>
                </c:pt>
                <c:pt idx="32">
                  <c:v>0</c:v>
                </c:pt>
                <c:pt idx="33">
                  <c:v>4</c:v>
                </c:pt>
                <c:pt idx="34">
                  <c:v>13</c:v>
                </c:pt>
                <c:pt idx="35">
                  <c:v>7</c:v>
                </c:pt>
                <c:pt idx="36">
                  <c:v>13</c:v>
                </c:pt>
                <c:pt idx="37">
                  <c:v>9</c:v>
                </c:pt>
                <c:pt idx="38">
                  <c:v>12</c:v>
                </c:pt>
                <c:pt idx="39">
                  <c:v>8</c:v>
                </c:pt>
                <c:pt idx="40">
                  <c:v>5</c:v>
                </c:pt>
                <c:pt idx="41">
                  <c:v>9</c:v>
                </c:pt>
                <c:pt idx="42">
                  <c:v>16</c:v>
                </c:pt>
                <c:pt idx="43">
                  <c:v>8</c:v>
                </c:pt>
                <c:pt idx="44">
                  <c:v>8</c:v>
                </c:pt>
                <c:pt idx="45">
                  <c:v>14</c:v>
                </c:pt>
                <c:pt idx="46">
                  <c:v>9</c:v>
                </c:pt>
                <c:pt idx="47">
                  <c:v>14</c:v>
                </c:pt>
                <c:pt idx="48">
                  <c:v>5</c:v>
                </c:pt>
                <c:pt idx="49">
                  <c:v>14</c:v>
                </c:pt>
                <c:pt idx="50">
                  <c:v>12</c:v>
                </c:pt>
                <c:pt idx="51">
                  <c:v>4</c:v>
                </c:pt>
                <c:pt idx="52">
                  <c:v>4</c:v>
                </c:pt>
                <c:pt idx="53">
                  <c:v>1</c:v>
                </c:pt>
                <c:pt idx="54">
                  <c:v>1</c:v>
                </c:pt>
                <c:pt idx="55">
                  <c:v>11</c:v>
                </c:pt>
                <c:pt idx="56">
                  <c:v>6</c:v>
                </c:pt>
                <c:pt idx="57">
                  <c:v>8</c:v>
                </c:pt>
                <c:pt idx="58">
                  <c:v>7</c:v>
                </c:pt>
                <c:pt idx="59">
                  <c:v>6</c:v>
                </c:pt>
                <c:pt idx="60">
                  <c:v>11</c:v>
                </c:pt>
              </c:numCache>
            </c:numRef>
          </c:val>
          <c:smooth val="0"/>
          <c:extLst>
            <c:ext xmlns:c16="http://schemas.microsoft.com/office/drawing/2014/chart" uri="{C3380CC4-5D6E-409C-BE32-E72D297353CC}">
              <c16:uniqueId val="{00000000-F4FF-4B70-9A83-110189183657}"/>
            </c:ext>
          </c:extLst>
        </c:ser>
        <c:dLbls>
          <c:showLegendKey val="0"/>
          <c:showVal val="0"/>
          <c:showCatName val="0"/>
          <c:showSerName val="0"/>
          <c:showPercent val="0"/>
          <c:showBubbleSize val="0"/>
        </c:dLbls>
        <c:smooth val="0"/>
        <c:axId val="1118148159"/>
        <c:axId val="1120637743"/>
      </c:lineChart>
      <c:catAx>
        <c:axId val="1118148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637743"/>
        <c:crosses val="autoZero"/>
        <c:auto val="1"/>
        <c:lblAlgn val="ctr"/>
        <c:lblOffset val="100"/>
        <c:noMultiLvlLbl val="0"/>
      </c:catAx>
      <c:valAx>
        <c:axId val="11206377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81481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1</xdr:col>
      <xdr:colOff>5676900</xdr:colOff>
      <xdr:row>2</xdr:row>
      <xdr:rowOff>180975</xdr:rowOff>
    </xdr:to>
    <xdr:pic>
      <xdr:nvPicPr>
        <xdr:cNvPr id="2" name="Picture 1">
          <a:extLst>
            <a:ext uri="{FF2B5EF4-FFF2-40B4-BE49-F238E27FC236}">
              <a16:creationId xmlns:a16="http://schemas.microsoft.com/office/drawing/2014/main" id="{11C4C5D7-A94B-4215-8B83-874C512A6C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 y="0"/>
          <a:ext cx="6953248" cy="733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523875</xdr:colOff>
      <xdr:row>1</xdr:row>
      <xdr:rowOff>123825</xdr:rowOff>
    </xdr:from>
    <xdr:to>
      <xdr:col>15</xdr:col>
      <xdr:colOff>219075</xdr:colOff>
      <xdr:row>16</xdr:row>
      <xdr:rowOff>9525</xdr:rowOff>
    </xdr:to>
    <xdr:graphicFrame macro="">
      <xdr:nvGraphicFramePr>
        <xdr:cNvPr id="2" name="Chart 1">
          <a:extLst>
            <a:ext uri="{FF2B5EF4-FFF2-40B4-BE49-F238E27FC236}">
              <a16:creationId xmlns:a16="http://schemas.microsoft.com/office/drawing/2014/main" id="{25E398D7-40D7-48FD-85EC-559AE6C7C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133350</xdr:rowOff>
    </xdr:from>
    <xdr:to>
      <xdr:col>7</xdr:col>
      <xdr:colOff>304800</xdr:colOff>
      <xdr:row>31</xdr:row>
      <xdr:rowOff>19050</xdr:rowOff>
    </xdr:to>
    <xdr:graphicFrame macro="">
      <xdr:nvGraphicFramePr>
        <xdr:cNvPr id="3" name="Chart 2">
          <a:extLst>
            <a:ext uri="{FF2B5EF4-FFF2-40B4-BE49-F238E27FC236}">
              <a16:creationId xmlns:a16="http://schemas.microsoft.com/office/drawing/2014/main" id="{5B3DAAE5-9562-4CAF-9931-F9EE5012B7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17</xdr:row>
      <xdr:rowOff>0</xdr:rowOff>
    </xdr:from>
    <xdr:to>
      <xdr:col>15</xdr:col>
      <xdr:colOff>304800</xdr:colOff>
      <xdr:row>31</xdr:row>
      <xdr:rowOff>76200</xdr:rowOff>
    </xdr:to>
    <xdr:graphicFrame macro="">
      <xdr:nvGraphicFramePr>
        <xdr:cNvPr id="4" name="Chart 3">
          <a:extLst>
            <a:ext uri="{FF2B5EF4-FFF2-40B4-BE49-F238E27FC236}">
              <a16:creationId xmlns:a16="http://schemas.microsoft.com/office/drawing/2014/main" id="{16077D1E-1ADA-4943-A7BD-A99EF0374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17</xdr:row>
      <xdr:rowOff>0</xdr:rowOff>
    </xdr:from>
    <xdr:to>
      <xdr:col>23</xdr:col>
      <xdr:colOff>304800</xdr:colOff>
      <xdr:row>31</xdr:row>
      <xdr:rowOff>76200</xdr:rowOff>
    </xdr:to>
    <xdr:graphicFrame macro="">
      <xdr:nvGraphicFramePr>
        <xdr:cNvPr id="5" name="Chart 4">
          <a:extLst>
            <a:ext uri="{FF2B5EF4-FFF2-40B4-BE49-F238E27FC236}">
              <a16:creationId xmlns:a16="http://schemas.microsoft.com/office/drawing/2014/main" id="{B1D751C5-F8DE-41C9-92BF-570D7F65B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32</xdr:row>
      <xdr:rowOff>0</xdr:rowOff>
    </xdr:from>
    <xdr:to>
      <xdr:col>7</xdr:col>
      <xdr:colOff>304800</xdr:colOff>
      <xdr:row>46</xdr:row>
      <xdr:rowOff>76200</xdr:rowOff>
    </xdr:to>
    <xdr:graphicFrame macro="">
      <xdr:nvGraphicFramePr>
        <xdr:cNvPr id="6" name="Chart 5">
          <a:extLst>
            <a:ext uri="{FF2B5EF4-FFF2-40B4-BE49-F238E27FC236}">
              <a16:creationId xmlns:a16="http://schemas.microsoft.com/office/drawing/2014/main" id="{B3EBDC5E-4BE5-4A02-9AD8-9DDCB3DB35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32</xdr:row>
      <xdr:rowOff>0</xdr:rowOff>
    </xdr:from>
    <xdr:to>
      <xdr:col>15</xdr:col>
      <xdr:colOff>304800</xdr:colOff>
      <xdr:row>46</xdr:row>
      <xdr:rowOff>76200</xdr:rowOff>
    </xdr:to>
    <xdr:graphicFrame macro="">
      <xdr:nvGraphicFramePr>
        <xdr:cNvPr id="7" name="Chart 6">
          <a:extLst>
            <a:ext uri="{FF2B5EF4-FFF2-40B4-BE49-F238E27FC236}">
              <a16:creationId xmlns:a16="http://schemas.microsoft.com/office/drawing/2014/main" id="{EF439513-EE1F-49FD-BA85-3FD2946B1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32</xdr:row>
      <xdr:rowOff>0</xdr:rowOff>
    </xdr:from>
    <xdr:to>
      <xdr:col>23</xdr:col>
      <xdr:colOff>304800</xdr:colOff>
      <xdr:row>46</xdr:row>
      <xdr:rowOff>76200</xdr:rowOff>
    </xdr:to>
    <xdr:graphicFrame macro="">
      <xdr:nvGraphicFramePr>
        <xdr:cNvPr id="8" name="Chart 7">
          <a:extLst>
            <a:ext uri="{FF2B5EF4-FFF2-40B4-BE49-F238E27FC236}">
              <a16:creationId xmlns:a16="http://schemas.microsoft.com/office/drawing/2014/main" id="{7F397C19-9564-4F5E-BAD7-4D9CED0313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xdr:colOff>
      <xdr:row>2</xdr:row>
      <xdr:rowOff>104775</xdr:rowOff>
    </xdr:from>
    <xdr:to>
      <xdr:col>15</xdr:col>
      <xdr:colOff>314325</xdr:colOff>
      <xdr:row>16</xdr:row>
      <xdr:rowOff>180975</xdr:rowOff>
    </xdr:to>
    <xdr:graphicFrame macro="">
      <xdr:nvGraphicFramePr>
        <xdr:cNvPr id="2" name="Chart 1">
          <a:extLst>
            <a:ext uri="{FF2B5EF4-FFF2-40B4-BE49-F238E27FC236}">
              <a16:creationId xmlns:a16="http://schemas.microsoft.com/office/drawing/2014/main" id="{7F63F87E-AB8E-4033-AAED-9D62CA612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18</xdr:row>
      <xdr:rowOff>0</xdr:rowOff>
    </xdr:from>
    <xdr:to>
      <xdr:col>7</xdr:col>
      <xdr:colOff>390525</xdr:colOff>
      <xdr:row>32</xdr:row>
      <xdr:rowOff>76200</xdr:rowOff>
    </xdr:to>
    <xdr:graphicFrame macro="">
      <xdr:nvGraphicFramePr>
        <xdr:cNvPr id="3" name="Chart 2">
          <a:extLst>
            <a:ext uri="{FF2B5EF4-FFF2-40B4-BE49-F238E27FC236}">
              <a16:creationId xmlns:a16="http://schemas.microsoft.com/office/drawing/2014/main" id="{C86990B9-0174-4938-BB0C-15AA81A94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18</xdr:row>
      <xdr:rowOff>0</xdr:rowOff>
    </xdr:from>
    <xdr:to>
      <xdr:col>15</xdr:col>
      <xdr:colOff>304800</xdr:colOff>
      <xdr:row>32</xdr:row>
      <xdr:rowOff>76200</xdr:rowOff>
    </xdr:to>
    <xdr:graphicFrame macro="">
      <xdr:nvGraphicFramePr>
        <xdr:cNvPr id="4" name="Chart 3">
          <a:extLst>
            <a:ext uri="{FF2B5EF4-FFF2-40B4-BE49-F238E27FC236}">
              <a16:creationId xmlns:a16="http://schemas.microsoft.com/office/drawing/2014/main" id="{85BCD5CE-69D0-47EA-8E52-059834FCA7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18</xdr:row>
      <xdr:rowOff>0</xdr:rowOff>
    </xdr:from>
    <xdr:to>
      <xdr:col>23</xdr:col>
      <xdr:colOff>304800</xdr:colOff>
      <xdr:row>32</xdr:row>
      <xdr:rowOff>76200</xdr:rowOff>
    </xdr:to>
    <xdr:graphicFrame macro="">
      <xdr:nvGraphicFramePr>
        <xdr:cNvPr id="5" name="Chart 4">
          <a:extLst>
            <a:ext uri="{FF2B5EF4-FFF2-40B4-BE49-F238E27FC236}">
              <a16:creationId xmlns:a16="http://schemas.microsoft.com/office/drawing/2014/main" id="{4891B129-7DFE-42D8-A681-7C92709FA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33</xdr:row>
      <xdr:rowOff>19050</xdr:rowOff>
    </xdr:from>
    <xdr:to>
      <xdr:col>7</xdr:col>
      <xdr:colOff>409575</xdr:colOff>
      <xdr:row>47</xdr:row>
      <xdr:rowOff>95250</xdr:rowOff>
    </xdr:to>
    <xdr:graphicFrame macro="">
      <xdr:nvGraphicFramePr>
        <xdr:cNvPr id="6" name="Chart 5">
          <a:extLst>
            <a:ext uri="{FF2B5EF4-FFF2-40B4-BE49-F238E27FC236}">
              <a16:creationId xmlns:a16="http://schemas.microsoft.com/office/drawing/2014/main" id="{9BDC8DD4-1F7C-4B3E-9160-5FE6D9E85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33</xdr:row>
      <xdr:rowOff>0</xdr:rowOff>
    </xdr:from>
    <xdr:to>
      <xdr:col>15</xdr:col>
      <xdr:colOff>304800</xdr:colOff>
      <xdr:row>47</xdr:row>
      <xdr:rowOff>76200</xdr:rowOff>
    </xdr:to>
    <xdr:graphicFrame macro="">
      <xdr:nvGraphicFramePr>
        <xdr:cNvPr id="7" name="Chart 6">
          <a:extLst>
            <a:ext uri="{FF2B5EF4-FFF2-40B4-BE49-F238E27FC236}">
              <a16:creationId xmlns:a16="http://schemas.microsoft.com/office/drawing/2014/main" id="{4002BE38-EDCD-481C-B054-E741E8183A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33</xdr:row>
      <xdr:rowOff>0</xdr:rowOff>
    </xdr:from>
    <xdr:to>
      <xdr:col>23</xdr:col>
      <xdr:colOff>304800</xdr:colOff>
      <xdr:row>47</xdr:row>
      <xdr:rowOff>76200</xdr:rowOff>
    </xdr:to>
    <xdr:graphicFrame macro="">
      <xdr:nvGraphicFramePr>
        <xdr:cNvPr id="8" name="Chart 7">
          <a:extLst>
            <a:ext uri="{FF2B5EF4-FFF2-40B4-BE49-F238E27FC236}">
              <a16:creationId xmlns:a16="http://schemas.microsoft.com/office/drawing/2014/main" id="{79038F6F-FC00-4844-8BF0-9F9EFC5D4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su262151" refreshedDate="44839.392981481484" createdVersion="6" refreshedVersion="6" minRefreshableVersion="3" recordCount="209">
  <cacheSource type="worksheet">
    <worksheetSource name="data"/>
  </cacheSource>
  <cacheFields count="19">
    <cacheField name="Hospital" numFmtId="0">
      <sharedItems containsBlank="1"/>
    </cacheField>
    <cacheField name="Month / Year" numFmtId="0">
      <sharedItems containsBlank="1"/>
    </cacheField>
    <cacheField name="&lt;15 mins" numFmtId="0">
      <sharedItems containsMixedTypes="1" containsNumber="1" containsInteger="1" minValue="45" maxValue="5832"/>
    </cacheField>
    <cacheField name="15-30 mins" numFmtId="0">
      <sharedItems containsMixedTypes="1" containsNumber="1" containsInteger="1" minValue="66" maxValue="4219"/>
    </cacheField>
    <cacheField name="30-60 mins" numFmtId="0">
      <sharedItems containsMixedTypes="1" containsNumber="1" containsInteger="1" minValue="14" maxValue="3040"/>
    </cacheField>
    <cacheField name="1-2 hrs" numFmtId="0">
      <sharedItems containsMixedTypes="1" containsNumber="1" containsInteger="1" minValue="0" maxValue="2176"/>
    </cacheField>
    <cacheField name="2-3 hrs" numFmtId="0">
      <sharedItems containsMixedTypes="1" containsNumber="1" containsInteger="1" minValue="0" maxValue="1327"/>
    </cacheField>
    <cacheField name="3-4 hrs" numFmtId="0">
      <sharedItems containsMixedTypes="1" containsNumber="1" containsInteger="1" minValue="0" maxValue="953"/>
    </cacheField>
    <cacheField name="4-5 hrs" numFmtId="0">
      <sharedItems containsMixedTypes="1" containsNumber="1" containsInteger="1" minValue="0" maxValue="698"/>
    </cacheField>
    <cacheField name="5-6 hrs" numFmtId="0">
      <sharedItems containsMixedTypes="1" containsNumber="1" containsInteger="1" minValue="0" maxValue="459"/>
    </cacheField>
    <cacheField name="6-7 hrs" numFmtId="0">
      <sharedItems containsMixedTypes="1" containsNumber="1" containsInteger="1" minValue="0" maxValue="350"/>
    </cacheField>
    <cacheField name="7-8 hrs" numFmtId="0">
      <sharedItems containsString="0" containsBlank="1" containsNumber="1" containsInteger="1" minValue="0" maxValue="293"/>
    </cacheField>
    <cacheField name="8-9 hrs" numFmtId="0">
      <sharedItems containsMixedTypes="1" containsNumber="1" containsInteger="1" minValue="0" maxValue="187"/>
    </cacheField>
    <cacheField name="9-10 hrs" numFmtId="0">
      <sharedItems containsMixedTypes="1" containsNumber="1" containsInteger="1" minValue="0" maxValue="120"/>
    </cacheField>
    <cacheField name="&gt;10 hrs" numFmtId="0">
      <sharedItems containsMixedTypes="1" containsNumber="1" containsInteger="1" minValue="0" maxValue="305"/>
    </cacheField>
    <cacheField name="Grand Total" numFmtId="0">
      <sharedItems containsSemiMixedTypes="0" containsString="0" containsNumber="1" containsInteger="1" minValue="0" maxValue="16603"/>
    </cacheField>
    <cacheField name="Over 4 Hours" numFmtId="164">
      <sharedItems containsSemiMixedTypes="0" containsString="0" containsNumber="1" containsInteger="1" minValue="0" maxValue="2343"/>
    </cacheField>
    <cacheField name="Health Board" numFmtId="0">
      <sharedItems count="8">
        <s v="NHS Wales"/>
        <s v="Hywel Dda"/>
        <s v="Betsi Cadwaladr"/>
        <s v="Aneurin Bevan"/>
        <s v="Swansea Bay"/>
        <s v="Cwm Taf"/>
        <s v="Cardiff And Vale"/>
        <e v="#N/A"/>
      </sharedItems>
    </cacheField>
    <cacheField name="MonthYear" numFmtId="14">
      <sharedItems containsDate="1" containsMixedTypes="1" minDate="2021-06-01T00:00:00" maxDate="2022-09-02T00:00:00" count="17">
        <d v="2022-04-01T00:00:00"/>
        <d v="2021-08-01T00:00:00"/>
        <d v="2021-12-01T00:00:00"/>
        <d v="2022-02-01T00:00:00"/>
        <d v="2022-01-01T00:00:00"/>
        <d v="2021-07-01T00:00:00"/>
        <d v="2021-06-01T00:00:00"/>
        <d v="2022-06-01T00:00:00"/>
        <d v="2022-03-01T00:00:00"/>
        <d v="2022-05-01T00:00:00"/>
        <d v="2021-11-01T00:00:00"/>
        <d v="2021-10-01T00:00:00"/>
        <d v="2021-09-01T00:00:00"/>
        <d v="2022-07-01T00:00:00"/>
        <e v="#N/A"/>
        <d v="2022-08-01T00:00:00"/>
        <d v="2022-09-01T00:00:0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u262151" refreshedDate="44839.392981597222" createdVersion="6" refreshedVersion="6" minRefreshableVersion="3" recordCount="793">
  <cacheSource type="worksheet">
    <worksheetSource name="daily"/>
  </cacheSource>
  <cacheFields count="8">
    <cacheField name="Year" numFmtId="166">
      <sharedItems containsSemiMixedTypes="0" containsString="0" containsNumber="1" containsInteger="1" minValue="2022" maxValue="2022"/>
    </cacheField>
    <cacheField name="Month" numFmtId="167">
      <sharedItems/>
    </cacheField>
    <cacheField name="MonthYear" numFmtId="22">
      <sharedItems containsSemiMixedTypes="0" containsNonDate="0" containsDate="1" containsString="0" minDate="2022-08-01T00:00:00" maxDate="2022-09-02T00:00:00"/>
    </cacheField>
    <cacheField name="MonthNo" numFmtId="0">
      <sharedItems containsSemiMixedTypes="0" containsString="0" containsNumber="1" containsInteger="1" minValue="8" maxValue="9"/>
    </cacheField>
    <cacheField name="IncidentDate" numFmtId="47">
      <sharedItems containsSemiMixedTypes="0" containsNonDate="0" containsDate="1" containsString="0" minDate="2022-06-01T00:00:00" maxDate="2022-10-01T00:00:00" count="122">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06-05T00:00:00" u="1"/>
        <d v="2022-07-10T00:00:00" u="1"/>
        <d v="2022-06-24T00:00:00" u="1"/>
        <d v="2022-07-29T00:00:00" u="1"/>
        <d v="2022-07-03T00:00:00" u="1"/>
        <d v="2022-06-17T00:00:00" u="1"/>
        <d v="2022-07-22T00:00:00" u="1"/>
        <d v="2022-06-10T00:00:00" u="1"/>
        <d v="2022-07-15T00:00:00" u="1"/>
        <d v="2022-06-29T00:00:00" u="1"/>
        <d v="2022-06-03T00:00:00" u="1"/>
        <d v="2022-07-08T00:00:00" u="1"/>
        <d v="2022-06-22T00:00:00" u="1"/>
        <d v="2022-07-27T00:00:00" u="1"/>
        <d v="2022-07-01T00:00:00" u="1"/>
        <d v="2022-06-15T00:00:00" u="1"/>
        <d v="2022-07-20T00:00:00" u="1"/>
        <d v="2022-06-08T00:00:00" u="1"/>
        <d v="2022-07-13T00:00:00" u="1"/>
        <d v="2022-06-27T00:00:00" u="1"/>
        <d v="2022-06-01T00:00:00" u="1"/>
        <d v="2022-07-06T00:00:00" u="1"/>
        <d v="2022-06-20T00:00:00" u="1"/>
        <d v="2022-07-25T00:00:00" u="1"/>
        <d v="2022-06-13T00:00:00" u="1"/>
        <d v="2022-07-18T00:00:00" u="1"/>
        <d v="2022-06-06T00:00:00" u="1"/>
        <d v="2022-07-11T00:00:00" u="1"/>
        <d v="2022-06-25T00:00:00" u="1"/>
        <d v="2022-07-30T00:00:00" u="1"/>
        <d v="2022-07-04T00:00:00" u="1"/>
        <d v="2022-06-18T00:00:00" u="1"/>
        <d v="2022-07-23T00:00:00" u="1"/>
        <d v="2022-06-11T00:00:00" u="1"/>
        <d v="2022-07-16T00:00:00" u="1"/>
        <d v="2022-06-30T00:00:00" u="1"/>
        <d v="2022-06-04T00:00:00" u="1"/>
        <d v="2022-07-09T00:00:00" u="1"/>
        <d v="2022-06-23T00:00:00" u="1"/>
        <d v="2022-07-28T00:00:00" u="1"/>
        <d v="2022-07-02T00:00:00" u="1"/>
        <d v="2022-06-16T00:00:00" u="1"/>
        <d v="2022-07-21T00:00:00" u="1"/>
        <d v="2022-06-09T00:00:00" u="1"/>
        <d v="2022-07-14T00:00:00" u="1"/>
        <d v="2022-06-28T00:00:00" u="1"/>
        <d v="2022-06-02T00:00:00" u="1"/>
        <d v="2022-07-07T00:00:00" u="1"/>
        <d v="2022-06-21T00:00:00" u="1"/>
        <d v="2022-07-26T00:00:00" u="1"/>
        <d v="2022-06-14T00:00:00" u="1"/>
        <d v="2022-07-19T00:00:00" u="1"/>
        <d v="2022-06-07T00:00:00" u="1"/>
        <d v="2022-07-12T00:00:00" u="1"/>
        <d v="2022-06-26T00:00:00" u="1"/>
        <d v="2022-07-31T00:00:00" u="1"/>
        <d v="2022-07-05T00:00:00" u="1"/>
        <d v="2022-06-19T00:00:00" u="1"/>
        <d v="2022-07-24T00:00:00" u="1"/>
        <d v="2022-06-12T00:00:00" u="1"/>
        <d v="2022-07-17T00:00:00" u="1"/>
      </sharedItems>
    </cacheField>
    <cacheField name="HospitalAttendedHealthBoardName" numFmtId="0">
      <sharedItems containsBlank="1" count="11">
        <s v="Betsi Cadwaladr"/>
        <s v="Cwm Taf Morgannwg"/>
        <s v="Hywel Dda"/>
        <s v="Swansea Bay"/>
        <s v="Aneurin Bevan"/>
        <s v="Cardiff and Vale"/>
        <s v="NHS Wales"/>
        <m u="1"/>
        <s v="-" u="1"/>
        <s v="Out of Area" u="1"/>
        <s v="Powys" u="1"/>
      </sharedItems>
    </cacheField>
    <cacheField name="HospitalName" numFmtId="0">
      <sharedItems/>
    </cacheField>
    <cacheField name="Waits &gt;=4 Hours" numFmtId="0">
      <sharedItems containsSemiMixedTypes="0" containsString="0" containsNumber="1" containsInteger="1" minValue="0" maxValue="10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9">
  <r>
    <s v="NHS Wales"/>
    <s v="Apr-22"/>
    <n v="2298"/>
    <n v="1883"/>
    <n v="2476"/>
    <n v="1894"/>
    <n v="1212"/>
    <n v="892"/>
    <n v="604"/>
    <n v="407"/>
    <n v="292"/>
    <n v="204"/>
    <n v="187"/>
    <n v="100"/>
    <n v="275"/>
    <n v="12724"/>
    <n v="2069"/>
    <x v="0"/>
    <x v="0"/>
  </r>
  <r>
    <s v="Bronglais Gen Hospital Aberystwyth_x000a__x000a_"/>
    <s v="Apr-22"/>
    <n v="58"/>
    <n v="73"/>
    <n v="71"/>
    <n v="56"/>
    <n v="33"/>
    <n v="16"/>
    <n v="8"/>
    <n v="3"/>
    <n v="1"/>
    <n v="1"/>
    <n v="0"/>
    <n v="0"/>
    <n v="0"/>
    <n v="320"/>
    <n v="13"/>
    <x v="1"/>
    <x v="0"/>
  </r>
  <r>
    <s v="Glan Clwyd Hospital Bodelwyddan_x000a__x000a_"/>
    <s v="Apr-22"/>
    <n v="176"/>
    <n v="122"/>
    <n v="251"/>
    <n v="266"/>
    <n v="155"/>
    <n v="129"/>
    <n v="90"/>
    <n v="60"/>
    <n v="36"/>
    <n v="25"/>
    <n v="31"/>
    <n v="16"/>
    <n v="12"/>
    <n v="1369"/>
    <n v="270"/>
    <x v="2"/>
    <x v="0"/>
  </r>
  <r>
    <s v="Glangwili Hospital Carmarthen_x000a__x000a_"/>
    <s v="Apr-22"/>
    <n v="107"/>
    <n v="91"/>
    <n v="103"/>
    <n v="98"/>
    <n v="81"/>
    <n v="62"/>
    <n v="55"/>
    <n v="38"/>
    <n v="29"/>
    <n v="29"/>
    <n v="18"/>
    <n v="13"/>
    <n v="44"/>
    <n v="768"/>
    <n v="226"/>
    <x v="1"/>
    <x v="0"/>
  </r>
  <r>
    <s v="Grange University Hospital Cwmbran_x000a__x000a_"/>
    <s v="Apr-22"/>
    <n v="224"/>
    <n v="222"/>
    <n v="365"/>
    <n v="274"/>
    <n v="163"/>
    <n v="121"/>
    <n v="84"/>
    <n v="48"/>
    <n v="29"/>
    <n v="23"/>
    <n v="31"/>
    <n v="6"/>
    <n v="14"/>
    <n v="1604"/>
    <n v="235"/>
    <x v="3"/>
    <x v="0"/>
  </r>
  <r>
    <s v="Maelor General Hospital Wrecsam_x000a__x000a_"/>
    <s v="Apr-22"/>
    <n v="139"/>
    <n v="142"/>
    <n v="211"/>
    <n v="145"/>
    <n v="86"/>
    <n v="67"/>
    <n v="36"/>
    <n v="34"/>
    <n v="28"/>
    <n v="16"/>
    <n v="12"/>
    <n v="7"/>
    <n v="5"/>
    <n v="928"/>
    <n v="138"/>
    <x v="2"/>
    <x v="0"/>
  </r>
  <r>
    <s v="Morriston Hospital Swansea_x000a__x000a_"/>
    <s v="Apr-22"/>
    <n v="335"/>
    <n v="149"/>
    <n v="162"/>
    <n v="167"/>
    <n v="88"/>
    <n v="67"/>
    <n v="68"/>
    <n v="56"/>
    <n v="39"/>
    <n v="34"/>
    <n v="32"/>
    <n v="20"/>
    <n v="74"/>
    <n v="1291"/>
    <n v="323"/>
    <x v="4"/>
    <x v="0"/>
  </r>
  <r>
    <s v="Prince Charles Hospital Merthyr_x000a__x000a_"/>
    <s v="Apr-22"/>
    <n v="144"/>
    <n v="88"/>
    <n v="119"/>
    <n v="134"/>
    <n v="85"/>
    <n v="58"/>
    <n v="46"/>
    <n v="35"/>
    <n v="22"/>
    <n v="24"/>
    <n v="13"/>
    <n v="15"/>
    <n v="52"/>
    <n v="835"/>
    <n v="207"/>
    <x v="5"/>
    <x v="0"/>
  </r>
  <r>
    <s v="Princess Of Wales Bridgend_x000a__x000a_"/>
    <s v="Apr-22"/>
    <n v="153"/>
    <n v="82"/>
    <n v="112"/>
    <n v="61"/>
    <n v="50"/>
    <n v="27"/>
    <n v="26"/>
    <n v="12"/>
    <n v="7"/>
    <n v="6"/>
    <n v="5"/>
    <n v="1"/>
    <n v="28"/>
    <n v="570"/>
    <n v="85"/>
    <x v="5"/>
    <x v="0"/>
  </r>
  <r>
    <s v="Royal Glamorgan Hospital Pontyclun_x000a__x000a_"/>
    <s v="Apr-22"/>
    <n v="204"/>
    <n v="123"/>
    <n v="136"/>
    <n v="85"/>
    <n v="60"/>
    <n v="49"/>
    <n v="38"/>
    <n v="14"/>
    <n v="14"/>
    <n v="8"/>
    <n v="8"/>
    <n v="4"/>
    <n v="26"/>
    <n v="769"/>
    <n v="112"/>
    <x v="5"/>
    <x v="0"/>
  </r>
  <r>
    <s v="University Hospital Of Wales_x000a__x000a_"/>
    <s v="Apr-22"/>
    <n v="311"/>
    <n v="263"/>
    <n v="380"/>
    <n v="212"/>
    <n v="148"/>
    <n v="147"/>
    <n v="67"/>
    <n v="47"/>
    <n v="42"/>
    <n v="21"/>
    <n v="22"/>
    <n v="8"/>
    <n v="11"/>
    <n v="1679"/>
    <n v="218"/>
    <x v="6"/>
    <x v="0"/>
  </r>
  <r>
    <s v="Withybush Hospital Haverfordwest_x000a__x000a_"/>
    <s v="Apr-22"/>
    <n v="85"/>
    <n v="116"/>
    <n v="97"/>
    <n v="93"/>
    <n v="72"/>
    <n v="45"/>
    <n v="19"/>
    <n v="17"/>
    <n v="9"/>
    <n v="9"/>
    <n v="7"/>
    <n v="3"/>
    <n v="3"/>
    <n v="575"/>
    <n v="67"/>
    <x v="1"/>
    <x v="0"/>
  </r>
  <r>
    <s v="Ysbyty Gwynedd Hospital Bangor_x000a__x000a_"/>
    <s v="Apr-22"/>
    <n v="208"/>
    <n v="203"/>
    <n v="212"/>
    <n v="174"/>
    <n v="131"/>
    <n v="78"/>
    <n v="45"/>
    <n v="33"/>
    <n v="20"/>
    <n v="7"/>
    <n v="4"/>
    <n v="0"/>
    <n v="0"/>
    <n v="1115"/>
    <n v="109"/>
    <x v="2"/>
    <x v="0"/>
  </r>
  <r>
    <s v="NHS Wales"/>
    <s v="Aug-21"/>
    <n v="4118"/>
    <n v="3267"/>
    <n v="2733"/>
    <n v="2029"/>
    <n v="1131"/>
    <n v="700"/>
    <n v="388"/>
    <n v="225"/>
    <n v="138"/>
    <n v="73"/>
    <n v="42"/>
    <n v="20"/>
    <n v="38"/>
    <n v="14902"/>
    <n v="924"/>
    <x v="0"/>
    <x v="1"/>
  </r>
  <r>
    <s v="Bronglais Gen Hospital Aberystwyth_x000a__x000a_"/>
    <s v="Aug-21"/>
    <n v="119"/>
    <n v="122"/>
    <n v="65"/>
    <n v="56"/>
    <n v="35"/>
    <n v="4"/>
    <n v="3"/>
    <n v="1"/>
    <n v="0"/>
    <n v="0"/>
    <n v="0"/>
    <n v="0"/>
    <n v="0"/>
    <n v="405"/>
    <n v="4"/>
    <x v="1"/>
    <x v="1"/>
  </r>
  <r>
    <s v="Glan Clwyd Hospital Bodelwyddan_x000a__x000a_"/>
    <s v="Aug-21"/>
    <n v="264"/>
    <n v="268"/>
    <n v="327"/>
    <n v="316"/>
    <n v="190"/>
    <n v="114"/>
    <n v="80"/>
    <n v="46"/>
    <n v="18"/>
    <n v="12"/>
    <n v="8"/>
    <n v="1"/>
    <n v="2"/>
    <n v="1646"/>
    <n v="167"/>
    <x v="2"/>
    <x v="1"/>
  </r>
  <r>
    <s v="Glangwili Hospital Carmarthen_x000a__x000a_"/>
    <s v="Aug-21"/>
    <n v="260"/>
    <n v="188"/>
    <n v="141"/>
    <n v="138"/>
    <n v="93"/>
    <n v="68"/>
    <n v="39"/>
    <n v="15"/>
    <n v="5"/>
    <n v="7"/>
    <n v="5"/>
    <n v="3"/>
    <n v="9"/>
    <n v="971"/>
    <n v="83"/>
    <x v="1"/>
    <x v="1"/>
  </r>
  <r>
    <s v="Grange University Hospital Cwmbran_x000a__x000a_"/>
    <s v="Aug-21"/>
    <n v="319"/>
    <n v="262"/>
    <n v="348"/>
    <n v="289"/>
    <n v="178"/>
    <n v="116"/>
    <n v="60"/>
    <n v="29"/>
    <n v="17"/>
    <n v="12"/>
    <n v="7"/>
    <n v="2"/>
    <n v="1"/>
    <n v="1640"/>
    <n v="128"/>
    <x v="3"/>
    <x v="1"/>
  </r>
  <r>
    <s v="Maelor General Hospital Wrecsam_x000a__x000a_"/>
    <s v="Aug-21"/>
    <n v="146"/>
    <n v="273"/>
    <n v="268"/>
    <n v="141"/>
    <n v="92"/>
    <n v="68"/>
    <n v="61"/>
    <n v="47"/>
    <n v="15"/>
    <n v="5"/>
    <n v="4"/>
    <n v="4"/>
    <n v="3"/>
    <n v="1127"/>
    <n v="139"/>
    <x v="2"/>
    <x v="1"/>
  </r>
  <r>
    <s v="Morriston Hospital Swansea_x000a__x000a_"/>
    <s v="Aug-21"/>
    <n v="469"/>
    <n v="216"/>
    <n v="215"/>
    <n v="256"/>
    <n v="139"/>
    <n v="101"/>
    <n v="58"/>
    <n v="48"/>
    <n v="45"/>
    <n v="22"/>
    <n v="16"/>
    <n v="7"/>
    <n v="20"/>
    <n v="1612"/>
    <n v="216"/>
    <x v="4"/>
    <x v="1"/>
  </r>
  <r>
    <s v="Prince Charles Hospital Merthyr_x000a__x000a_"/>
    <s v="Aug-21"/>
    <n v="341"/>
    <n v="172"/>
    <n v="123"/>
    <n v="96"/>
    <n v="54"/>
    <n v="50"/>
    <n v="26"/>
    <n v="14"/>
    <n v="12"/>
    <n v="3"/>
    <n v="1"/>
    <n v="2"/>
    <n v="0"/>
    <n v="894"/>
    <n v="58"/>
    <x v="5"/>
    <x v="1"/>
  </r>
  <r>
    <s v="Princess Of Wales Bridgend_x000a__x000a_"/>
    <s v="Aug-21"/>
    <n v="248"/>
    <n v="186"/>
    <n v="114"/>
    <n v="88"/>
    <n v="30"/>
    <n v="28"/>
    <n v="5"/>
    <n v="4"/>
    <n v="10"/>
    <n v="4"/>
    <n v="0"/>
    <n v="1"/>
    <n v="3"/>
    <n v="721"/>
    <n v="27"/>
    <x v="5"/>
    <x v="1"/>
  </r>
  <r>
    <s v="Royal Glamorgan Hospital Pontyclun_x000a__x000a_"/>
    <s v="Aug-21"/>
    <n v="654"/>
    <n v="142"/>
    <n v="52"/>
    <n v="35"/>
    <n v="10"/>
    <n v="12"/>
    <n v="1"/>
    <n v="1"/>
    <n v="0"/>
    <n v="0"/>
    <n v="0"/>
    <n v="0"/>
    <n v="0"/>
    <n v="907"/>
    <n v="2"/>
    <x v="5"/>
    <x v="1"/>
  </r>
  <r>
    <s v="University Hospital Of Wales_x000a__x000a_"/>
    <s v="Aug-21"/>
    <n v="432"/>
    <n v="614"/>
    <n v="454"/>
    <n v="223"/>
    <n v="94"/>
    <n v="32"/>
    <n v="1"/>
    <n v="1"/>
    <n v="0"/>
    <n v="0"/>
    <n v="0"/>
    <n v="0"/>
    <n v="0"/>
    <n v="1851"/>
    <n v="2"/>
    <x v="6"/>
    <x v="1"/>
  </r>
  <r>
    <s v="Withybush Hospital Haverfordwest_x000a__x000a_"/>
    <s v="Aug-21"/>
    <n v="282"/>
    <n v="160"/>
    <n v="95"/>
    <n v="67"/>
    <n v="44"/>
    <n v="16"/>
    <n v="9"/>
    <n v="2"/>
    <n v="4"/>
    <n v="2"/>
    <n v="0"/>
    <n v="0"/>
    <n v="0"/>
    <n v="681"/>
    <n v="17"/>
    <x v="1"/>
    <x v="1"/>
  </r>
  <r>
    <s v="Ysbyty Gwynedd Hospital Bangor_x000a__x000a_"/>
    <s v="Aug-21"/>
    <n v="242"/>
    <n v="299"/>
    <n v="272"/>
    <n v="240"/>
    <n v="139"/>
    <n v="68"/>
    <n v="36"/>
    <n v="13"/>
    <n v="7"/>
    <n v="4"/>
    <n v="0"/>
    <n v="0"/>
    <n v="0"/>
    <n v="1320"/>
    <n v="60"/>
    <x v="2"/>
    <x v="1"/>
  </r>
  <r>
    <s v="NHS Wales"/>
    <s v="Dec-21"/>
    <n v="3264"/>
    <n v="2865"/>
    <n v="2873"/>
    <n v="1961"/>
    <n v="1192"/>
    <n v="824"/>
    <n v="514"/>
    <n v="345"/>
    <n v="239"/>
    <n v="156"/>
    <n v="98"/>
    <n v="66"/>
    <n v="116"/>
    <n v="14513"/>
    <n v="1534"/>
    <x v="0"/>
    <x v="2"/>
  </r>
  <r>
    <s v="Bronglais Gen Hospital Aberystwyth_x000a__x000a_"/>
    <s v="Dec-21"/>
    <n v="59"/>
    <n v="80"/>
    <n v="70"/>
    <n v="60"/>
    <n v="52"/>
    <n v="27"/>
    <n v="13"/>
    <n v="5"/>
    <n v="1"/>
    <n v="0"/>
    <n v="1"/>
    <n v="0"/>
    <n v="0"/>
    <n v="368"/>
    <n v="20"/>
    <x v="1"/>
    <x v="2"/>
  </r>
  <r>
    <s v="Glan Clwyd Hospital Bodelwyddan_x000a__x000a_"/>
    <s v="Dec-21"/>
    <n v="295"/>
    <n v="320"/>
    <n v="365"/>
    <n v="241"/>
    <n v="130"/>
    <n v="92"/>
    <n v="65"/>
    <n v="40"/>
    <n v="31"/>
    <n v="20"/>
    <n v="11"/>
    <n v="5"/>
    <n v="6"/>
    <n v="1621"/>
    <n v="178"/>
    <x v="2"/>
    <x v="2"/>
  </r>
  <r>
    <s v="Glangwili Hospital Carmarthen_x000a__x000a_"/>
    <s v="Dec-21"/>
    <n v="186"/>
    <n v="155"/>
    <n v="134"/>
    <n v="93"/>
    <n v="61"/>
    <n v="53"/>
    <n v="39"/>
    <n v="39"/>
    <n v="27"/>
    <n v="14"/>
    <n v="10"/>
    <n v="7"/>
    <n v="13"/>
    <n v="831"/>
    <n v="149"/>
    <x v="1"/>
    <x v="2"/>
  </r>
  <r>
    <s v="Grange University Hospital Cwmbran_x000a__x000a_"/>
    <s v="Dec-21"/>
    <n v="329"/>
    <n v="334"/>
    <n v="378"/>
    <n v="267"/>
    <n v="156"/>
    <n v="102"/>
    <n v="89"/>
    <n v="39"/>
    <n v="29"/>
    <n v="18"/>
    <n v="7"/>
    <n v="6"/>
    <n v="6"/>
    <n v="1760"/>
    <n v="194"/>
    <x v="3"/>
    <x v="2"/>
  </r>
  <r>
    <s v="Maelor General Hospital Wrecsam_x000a__x000a_"/>
    <s v="Dec-21"/>
    <n v="152"/>
    <n v="213"/>
    <n v="275"/>
    <n v="181"/>
    <n v="103"/>
    <n v="59"/>
    <n v="61"/>
    <n v="42"/>
    <n v="25"/>
    <n v="16"/>
    <n v="18"/>
    <n v="9"/>
    <n v="16"/>
    <n v="1170"/>
    <n v="187"/>
    <x v="2"/>
    <x v="2"/>
  </r>
  <r>
    <s v="Morriston Hospital Swansea_x000a__x000a_"/>
    <s v="Dec-21"/>
    <n v="396"/>
    <n v="166"/>
    <n v="201"/>
    <n v="181"/>
    <n v="111"/>
    <n v="89"/>
    <n v="44"/>
    <n v="35"/>
    <n v="27"/>
    <n v="23"/>
    <n v="22"/>
    <n v="19"/>
    <n v="41"/>
    <n v="1355"/>
    <n v="211"/>
    <x v="4"/>
    <x v="2"/>
  </r>
  <r>
    <s v="Prince Charles Hospital Merthyr_x000a__x000a_"/>
    <s v="Dec-21"/>
    <n v="196"/>
    <n v="189"/>
    <n v="155"/>
    <n v="115"/>
    <n v="62"/>
    <n v="46"/>
    <n v="20"/>
    <n v="24"/>
    <n v="15"/>
    <n v="9"/>
    <n v="2"/>
    <n v="2"/>
    <n v="6"/>
    <n v="841"/>
    <n v="78"/>
    <x v="5"/>
    <x v="2"/>
  </r>
  <r>
    <s v="Princess Of Wales Bridgend_x000a__x000a_"/>
    <s v="Dec-21"/>
    <n v="190"/>
    <n v="117"/>
    <n v="125"/>
    <n v="67"/>
    <n v="42"/>
    <n v="37"/>
    <n v="25"/>
    <n v="22"/>
    <n v="11"/>
    <n v="9"/>
    <n v="6"/>
    <n v="6"/>
    <n v="5"/>
    <n v="662"/>
    <n v="84"/>
    <x v="5"/>
    <x v="2"/>
  </r>
  <r>
    <s v="Royal Glamorgan Hospital Pontyclun_x000a__x000a_"/>
    <s v="Dec-21"/>
    <n v="428"/>
    <n v="172"/>
    <n v="81"/>
    <n v="52"/>
    <n v="35"/>
    <n v="29"/>
    <n v="22"/>
    <n v="18"/>
    <n v="6"/>
    <n v="3"/>
    <n v="3"/>
    <n v="1"/>
    <n v="6"/>
    <n v="856"/>
    <n v="59"/>
    <x v="5"/>
    <x v="2"/>
  </r>
  <r>
    <s v="University Hospital Of Wales_x000a__x000a_"/>
    <s v="Dec-21"/>
    <n v="374"/>
    <n v="412"/>
    <n v="496"/>
    <n v="260"/>
    <n v="172"/>
    <n v="94"/>
    <n v="62"/>
    <n v="37"/>
    <n v="23"/>
    <n v="13"/>
    <n v="5"/>
    <n v="3"/>
    <n v="8"/>
    <n v="1959"/>
    <n v="151"/>
    <x v="6"/>
    <x v="2"/>
  </r>
  <r>
    <s v="Withybush Hospital Haverfordwest_x000a__x000a_"/>
    <s v="Dec-21"/>
    <n v="110"/>
    <n v="67"/>
    <n v="68"/>
    <n v="126"/>
    <n v="75"/>
    <n v="67"/>
    <n v="17"/>
    <n v="12"/>
    <n v="12"/>
    <n v="7"/>
    <n v="4"/>
    <n v="1"/>
    <n v="2"/>
    <n v="568"/>
    <n v="55"/>
    <x v="1"/>
    <x v="2"/>
  </r>
  <r>
    <s v="Ysbyty Gwynedd Hospital Bangor_x000a__x000a_"/>
    <s v="Dec-21"/>
    <n v="237"/>
    <n v="272"/>
    <n v="248"/>
    <n v="190"/>
    <n v="146"/>
    <n v="110"/>
    <n v="42"/>
    <n v="24"/>
    <n v="27"/>
    <n v="18"/>
    <n v="8"/>
    <n v="3"/>
    <n v="4"/>
    <n v="1329"/>
    <n v="126"/>
    <x v="2"/>
    <x v="2"/>
  </r>
  <r>
    <s v="NHS Wales"/>
    <s v="Feb-22"/>
    <n v="2539"/>
    <n v="2231"/>
    <n v="2530"/>
    <n v="1962"/>
    <n v="1207"/>
    <n v="905"/>
    <n v="698"/>
    <n v="459"/>
    <n v="330"/>
    <n v="213"/>
    <n v="146"/>
    <n v="79"/>
    <n v="222"/>
    <n v="13521"/>
    <n v="2147"/>
    <x v="0"/>
    <x v="3"/>
  </r>
  <r>
    <s v="Bronglais Gen Hospital Aberystwyth_x000a__x000a_"/>
    <s v="Feb-22"/>
    <n v="89"/>
    <n v="119"/>
    <n v="71"/>
    <n v="63"/>
    <n v="30"/>
    <n v="16"/>
    <n v="6"/>
    <n v="2"/>
    <n v="1"/>
    <n v="0"/>
    <n v="0"/>
    <n v="0"/>
    <n v="0"/>
    <n v="397"/>
    <n v="9"/>
    <x v="1"/>
    <x v="3"/>
  </r>
  <r>
    <s v="Glan Clwyd Hospital Bodelwyddan_x000a__x000a_"/>
    <s v="Feb-22"/>
    <n v="232"/>
    <n v="206"/>
    <n v="248"/>
    <n v="248"/>
    <n v="163"/>
    <n v="171"/>
    <n v="108"/>
    <n v="75"/>
    <n v="46"/>
    <n v="28"/>
    <n v="23"/>
    <n v="4"/>
    <n v="9"/>
    <n v="1561"/>
    <n v="293"/>
    <x v="2"/>
    <x v="3"/>
  </r>
  <r>
    <s v="Glangwili Hospital Carmarthen_x000a__x000a_"/>
    <s v="Feb-22"/>
    <n v="131"/>
    <n v="120"/>
    <n v="102"/>
    <n v="106"/>
    <n v="56"/>
    <n v="34"/>
    <n v="37"/>
    <n v="41"/>
    <n v="21"/>
    <n v="17"/>
    <n v="11"/>
    <n v="7"/>
    <n v="12"/>
    <n v="695"/>
    <n v="146"/>
    <x v="1"/>
    <x v="3"/>
  </r>
  <r>
    <s v="Grange University Hospital Cwmbran_x000a__x000a_"/>
    <s v="Feb-22"/>
    <n v="256"/>
    <n v="210"/>
    <n v="302"/>
    <n v="258"/>
    <n v="163"/>
    <n v="133"/>
    <n v="111"/>
    <n v="48"/>
    <n v="45"/>
    <n v="34"/>
    <n v="14"/>
    <n v="11"/>
    <n v="33"/>
    <n v="1618"/>
    <n v="296"/>
    <x v="3"/>
    <x v="3"/>
  </r>
  <r>
    <s v="Maelor General Hospital Wrecsam_x000a__x000a_"/>
    <s v="Feb-22"/>
    <n v="172"/>
    <n v="203"/>
    <n v="298"/>
    <n v="186"/>
    <n v="117"/>
    <n v="76"/>
    <n v="63"/>
    <n v="46"/>
    <n v="23"/>
    <n v="19"/>
    <n v="11"/>
    <n v="5"/>
    <n v="2"/>
    <n v="1221"/>
    <n v="169"/>
    <x v="2"/>
    <x v="3"/>
  </r>
  <r>
    <s v="Morriston Hospital Swansea_x000a__x000a_"/>
    <s v="Feb-22"/>
    <n v="291"/>
    <n v="157"/>
    <n v="195"/>
    <n v="169"/>
    <n v="114"/>
    <n v="81"/>
    <n v="55"/>
    <n v="54"/>
    <n v="48"/>
    <n v="28"/>
    <n v="24"/>
    <n v="16"/>
    <n v="67"/>
    <n v="1299"/>
    <n v="292"/>
    <x v="4"/>
    <x v="3"/>
  </r>
  <r>
    <s v="Prince Charles Hospital Merthyr_x000a__x000a_"/>
    <s v="Feb-22"/>
    <n v="149"/>
    <n v="99"/>
    <n v="142"/>
    <n v="85"/>
    <n v="57"/>
    <n v="54"/>
    <n v="40"/>
    <n v="30"/>
    <n v="38"/>
    <n v="22"/>
    <n v="18"/>
    <n v="9"/>
    <n v="36"/>
    <n v="779"/>
    <n v="193"/>
    <x v="5"/>
    <x v="3"/>
  </r>
  <r>
    <s v="Princess Of Wales Bridgend_x000a__x000a_"/>
    <s v="Feb-22"/>
    <n v="118"/>
    <n v="75"/>
    <n v="83"/>
    <n v="86"/>
    <n v="42"/>
    <n v="26"/>
    <n v="42"/>
    <n v="30"/>
    <n v="25"/>
    <n v="14"/>
    <n v="10"/>
    <n v="10"/>
    <n v="29"/>
    <n v="590"/>
    <n v="160"/>
    <x v="5"/>
    <x v="3"/>
  </r>
  <r>
    <s v="Royal Glamorgan Hospital Pontyclun_x000a__x000a_"/>
    <s v="Feb-22"/>
    <n v="224"/>
    <n v="142"/>
    <n v="104"/>
    <n v="103"/>
    <n v="64"/>
    <n v="40"/>
    <n v="42"/>
    <n v="23"/>
    <n v="10"/>
    <n v="3"/>
    <n v="6"/>
    <n v="1"/>
    <n v="12"/>
    <n v="774"/>
    <n v="97"/>
    <x v="5"/>
    <x v="3"/>
  </r>
  <r>
    <s v="University Hospital Of Wales_x000a__x000a_"/>
    <s v="Feb-22"/>
    <n v="327"/>
    <n v="257"/>
    <n v="366"/>
    <n v="272"/>
    <n v="152"/>
    <n v="109"/>
    <n v="98"/>
    <n v="53"/>
    <n v="33"/>
    <n v="26"/>
    <n v="16"/>
    <n v="10"/>
    <n v="5"/>
    <n v="1724"/>
    <n v="241"/>
    <x v="6"/>
    <x v="3"/>
  </r>
  <r>
    <s v="Withybush Hospital Haverfordwest_x000a__x000a_"/>
    <s v="Feb-22"/>
    <n v="117"/>
    <n v="111"/>
    <n v="71"/>
    <n v="84"/>
    <n v="68"/>
    <n v="42"/>
    <n v="23"/>
    <n v="8"/>
    <n v="11"/>
    <n v="3"/>
    <n v="4"/>
    <n v="0"/>
    <n v="4"/>
    <n v="546"/>
    <n v="53"/>
    <x v="1"/>
    <x v="3"/>
  </r>
  <r>
    <s v="Ysbyty Gwynedd Hospital Bangor_x000a__x000a_"/>
    <s v="Feb-22"/>
    <n v="221"/>
    <n v="257"/>
    <n v="264"/>
    <n v="180"/>
    <n v="131"/>
    <n v="91"/>
    <n v="55"/>
    <n v="38"/>
    <n v="21"/>
    <n v="7"/>
    <n v="6"/>
    <n v="3"/>
    <n v="2"/>
    <n v="1276"/>
    <n v="132"/>
    <x v="2"/>
    <x v="3"/>
  </r>
  <r>
    <s v="NHS Wales"/>
    <s v="Jan-22"/>
    <n v="2913"/>
    <n v="2704"/>
    <n v="2717"/>
    <n v="2084"/>
    <n v="1327"/>
    <n v="919"/>
    <n v="607"/>
    <n v="430"/>
    <n v="311"/>
    <n v="189"/>
    <n v="132"/>
    <n v="95"/>
    <n v="199"/>
    <n v="14627"/>
    <n v="1963"/>
    <x v="0"/>
    <x v="4"/>
  </r>
  <r>
    <s v="Bronglais Gen Hospital Aberystwyth_x000a__x000a_"/>
    <s v="Jan-22"/>
    <n v="76"/>
    <n v="106"/>
    <n v="67"/>
    <n v="47"/>
    <n v="29"/>
    <n v="18"/>
    <n v="13"/>
    <n v="6"/>
    <n v="2"/>
    <n v="2"/>
    <n v="0"/>
    <n v="0"/>
    <n v="0"/>
    <n v="366"/>
    <n v="23"/>
    <x v="1"/>
    <x v="4"/>
  </r>
  <r>
    <s v="Glan Clwyd Hospital Bodelwyddan_x000a__x000a_"/>
    <s v="Jan-22"/>
    <n v="213"/>
    <n v="283"/>
    <n v="340"/>
    <n v="292"/>
    <n v="168"/>
    <n v="112"/>
    <n v="82"/>
    <n v="58"/>
    <n v="35"/>
    <n v="22"/>
    <n v="18"/>
    <n v="12"/>
    <n v="2"/>
    <n v="1637"/>
    <n v="229"/>
    <x v="2"/>
    <x v="4"/>
  </r>
  <r>
    <s v="Glangwili Hospital Carmarthen_x000a__x000a_"/>
    <s v="Jan-22"/>
    <n v="158"/>
    <n v="129"/>
    <n v="117"/>
    <n v="110"/>
    <n v="49"/>
    <n v="60"/>
    <n v="48"/>
    <n v="32"/>
    <n v="25"/>
    <n v="23"/>
    <n v="7"/>
    <n v="8"/>
    <n v="31"/>
    <n v="797"/>
    <n v="174"/>
    <x v="1"/>
    <x v="4"/>
  </r>
  <r>
    <s v="Grange University Hospital Cwmbran_x000a__x000a_"/>
    <s v="Jan-22"/>
    <n v="302"/>
    <n v="312"/>
    <n v="349"/>
    <n v="262"/>
    <n v="194"/>
    <n v="132"/>
    <n v="78"/>
    <n v="40"/>
    <n v="34"/>
    <n v="17"/>
    <n v="15"/>
    <n v="5"/>
    <n v="11"/>
    <n v="1751"/>
    <n v="200"/>
    <x v="3"/>
    <x v="4"/>
  </r>
  <r>
    <s v="Maelor General Hospital Wrecsam_x000a__x000a_"/>
    <s v="Jan-22"/>
    <n v="174"/>
    <n v="191"/>
    <n v="285"/>
    <n v="196"/>
    <n v="109"/>
    <n v="87"/>
    <n v="55"/>
    <n v="53"/>
    <n v="36"/>
    <n v="23"/>
    <n v="17"/>
    <n v="10"/>
    <n v="17"/>
    <n v="1253"/>
    <n v="211"/>
    <x v="2"/>
    <x v="4"/>
  </r>
  <r>
    <s v="Morriston Hospital Swansea_x000a__x000a_"/>
    <s v="Jan-22"/>
    <n v="331"/>
    <n v="183"/>
    <n v="180"/>
    <n v="185"/>
    <n v="132"/>
    <n v="87"/>
    <n v="68"/>
    <n v="51"/>
    <n v="40"/>
    <n v="36"/>
    <n v="28"/>
    <n v="31"/>
    <n v="66"/>
    <n v="1418"/>
    <n v="320"/>
    <x v="4"/>
    <x v="4"/>
  </r>
  <r>
    <s v="Prince Charles Hospital Merthyr_x000a__x000a_"/>
    <s v="Jan-22"/>
    <n v="184"/>
    <n v="144"/>
    <n v="149"/>
    <n v="116"/>
    <n v="68"/>
    <n v="58"/>
    <n v="28"/>
    <n v="28"/>
    <n v="20"/>
    <n v="15"/>
    <n v="10"/>
    <n v="11"/>
    <n v="24"/>
    <n v="855"/>
    <n v="136"/>
    <x v="5"/>
    <x v="4"/>
  </r>
  <r>
    <s v="Princess Of Wales Bridgend_x000a__x000a_"/>
    <s v="Jan-22"/>
    <n v="187"/>
    <n v="95"/>
    <n v="130"/>
    <n v="98"/>
    <n v="55"/>
    <n v="38"/>
    <n v="27"/>
    <n v="24"/>
    <n v="18"/>
    <n v="5"/>
    <n v="11"/>
    <n v="6"/>
    <n v="24"/>
    <n v="718"/>
    <n v="115"/>
    <x v="5"/>
    <x v="4"/>
  </r>
  <r>
    <s v="Royal Glamorgan Hospital Pontyclun_x000a__x000a_"/>
    <s v="Jan-22"/>
    <n v="346"/>
    <n v="178"/>
    <n v="110"/>
    <n v="80"/>
    <n v="62"/>
    <n v="39"/>
    <n v="28"/>
    <n v="12"/>
    <n v="9"/>
    <n v="8"/>
    <n v="1"/>
    <n v="2"/>
    <n v="0"/>
    <n v="875"/>
    <n v="60"/>
    <x v="5"/>
    <x v="4"/>
  </r>
  <r>
    <s v="University Hospital Of Wales_x000a__x000a_"/>
    <s v="Jan-22"/>
    <n v="353"/>
    <n v="385"/>
    <n v="428"/>
    <n v="256"/>
    <n v="200"/>
    <n v="125"/>
    <n v="85"/>
    <n v="66"/>
    <n v="45"/>
    <n v="24"/>
    <n v="11"/>
    <n v="6"/>
    <n v="7"/>
    <n v="1991"/>
    <n v="244"/>
    <x v="6"/>
    <x v="4"/>
  </r>
  <r>
    <s v="Withybush Hospital Haverfordwest_x000a__x000a_"/>
    <s v="Jan-22"/>
    <n v="175"/>
    <n v="127"/>
    <n v="75"/>
    <n v="86"/>
    <n v="64"/>
    <n v="45"/>
    <n v="21"/>
    <n v="11"/>
    <n v="10"/>
    <n v="3"/>
    <n v="5"/>
    <n v="1"/>
    <n v="1"/>
    <n v="624"/>
    <n v="52"/>
    <x v="1"/>
    <x v="4"/>
  </r>
  <r>
    <s v="Ysbyty Gwynedd Hospital Bangor_x000a__x000a_"/>
    <s v="Jan-22"/>
    <n v="221"/>
    <n v="259"/>
    <n v="224"/>
    <n v="227"/>
    <n v="147"/>
    <n v="89"/>
    <n v="54"/>
    <n v="32"/>
    <n v="21"/>
    <n v="8"/>
    <n v="3"/>
    <n v="3"/>
    <n v="8"/>
    <n v="1296"/>
    <n v="129"/>
    <x v="2"/>
    <x v="4"/>
  </r>
  <r>
    <s v="NHS Wales"/>
    <s v="Jul-21"/>
    <n v="5083"/>
    <n v="3703"/>
    <n v="2764"/>
    <n v="1978"/>
    <n v="1026"/>
    <n v="548"/>
    <n v="322"/>
    <n v="183"/>
    <n v="71"/>
    <n v="51"/>
    <n v="22"/>
    <n v="17"/>
    <n v="20"/>
    <n v="15788"/>
    <n v="686"/>
    <x v="0"/>
    <x v="5"/>
  </r>
  <r>
    <s v="Bronglais Gen Hospital Aberystwyth_x000a__x000a_"/>
    <s v="Jul-21"/>
    <n v="190"/>
    <n v="147"/>
    <n v="53"/>
    <n v="45"/>
    <n v="10"/>
    <n v="4"/>
    <n v="3"/>
    <n v="1"/>
    <n v="0"/>
    <n v="0"/>
    <n v="0"/>
    <n v="0"/>
    <n v="0"/>
    <n v="453"/>
    <n v="4"/>
    <x v="1"/>
    <x v="5"/>
  </r>
  <r>
    <s v="Glan Clwyd Hospital Bodelwyddan_x000a__x000a_"/>
    <s v="Jul-21"/>
    <n v="277"/>
    <n v="337"/>
    <n v="386"/>
    <n v="341"/>
    <n v="187"/>
    <n v="90"/>
    <n v="52"/>
    <n v="34"/>
    <n v="12"/>
    <n v="5"/>
    <n v="2"/>
    <n v="1"/>
    <n v="3"/>
    <n v="1727"/>
    <n v="109"/>
    <x v="2"/>
    <x v="5"/>
  </r>
  <r>
    <s v="Glangwili Hospital Carmarthen_x000a__x000a_"/>
    <s v="Jul-21"/>
    <n v="372"/>
    <n v="236"/>
    <n v="145"/>
    <n v="113"/>
    <n v="69"/>
    <n v="41"/>
    <n v="19"/>
    <n v="12"/>
    <n v="3"/>
    <n v="0"/>
    <n v="0"/>
    <n v="0"/>
    <n v="0"/>
    <n v="1010"/>
    <n v="34"/>
    <x v="1"/>
    <x v="5"/>
  </r>
  <r>
    <s v="Grange University Hospital Cwmbran_x000a__x000a_"/>
    <s v="Jul-21"/>
    <n v="341"/>
    <n v="306"/>
    <n v="401"/>
    <n v="294"/>
    <n v="166"/>
    <n v="97"/>
    <n v="54"/>
    <n v="29"/>
    <n v="21"/>
    <n v="18"/>
    <n v="8"/>
    <n v="8"/>
    <n v="2"/>
    <n v="1745"/>
    <n v="140"/>
    <x v="3"/>
    <x v="5"/>
  </r>
  <r>
    <s v="Maelor General Hospital Wrecsam_x000a__x000a_"/>
    <s v="Jul-21"/>
    <n v="178"/>
    <n v="364"/>
    <n v="312"/>
    <n v="176"/>
    <n v="95"/>
    <n v="57"/>
    <n v="35"/>
    <n v="15"/>
    <n v="0"/>
    <n v="2"/>
    <n v="0"/>
    <n v="0"/>
    <n v="0"/>
    <n v="1234"/>
    <n v="52"/>
    <x v="2"/>
    <x v="5"/>
  </r>
  <r>
    <s v="Morriston Hospital Swansea_x000a__x000a_"/>
    <s v="Jul-21"/>
    <n v="587"/>
    <n v="255"/>
    <n v="228"/>
    <n v="236"/>
    <n v="118"/>
    <n v="94"/>
    <n v="53"/>
    <n v="44"/>
    <n v="24"/>
    <n v="13"/>
    <n v="9"/>
    <n v="7"/>
    <n v="9"/>
    <n v="1677"/>
    <n v="159"/>
    <x v="4"/>
    <x v="5"/>
  </r>
  <r>
    <s v="Prince Charles Hospital Merthyr_x000a__x000a_"/>
    <s v="Jul-21"/>
    <n v="493"/>
    <n v="195"/>
    <n v="102"/>
    <n v="50"/>
    <n v="46"/>
    <n v="32"/>
    <n v="20"/>
    <n v="8"/>
    <n v="1"/>
    <n v="1"/>
    <n v="1"/>
    <n v="0"/>
    <n v="2"/>
    <n v="951"/>
    <n v="33"/>
    <x v="5"/>
    <x v="5"/>
  </r>
  <r>
    <s v="Princess Of Wales Bridgend_x000a__x000a_"/>
    <s v="Jul-21"/>
    <n v="298"/>
    <n v="167"/>
    <n v="126"/>
    <n v="80"/>
    <n v="48"/>
    <n v="29"/>
    <n v="25"/>
    <n v="13"/>
    <n v="6"/>
    <n v="9"/>
    <n v="2"/>
    <n v="0"/>
    <n v="2"/>
    <n v="805"/>
    <n v="57"/>
    <x v="5"/>
    <x v="5"/>
  </r>
  <r>
    <s v="Royal Glamorgan Hospital Pontyclun_x000a__x000a_"/>
    <s v="Jul-21"/>
    <n v="724"/>
    <n v="126"/>
    <n v="31"/>
    <n v="19"/>
    <n v="7"/>
    <n v="0"/>
    <n v="1"/>
    <n v="0"/>
    <n v="0"/>
    <n v="0"/>
    <n v="0"/>
    <n v="0"/>
    <n v="0"/>
    <n v="908"/>
    <n v="1"/>
    <x v="5"/>
    <x v="5"/>
  </r>
  <r>
    <s v="University Hospital Of Wales_x000a__x000a_"/>
    <s v="Jul-21"/>
    <n v="549"/>
    <n v="605"/>
    <n v="433"/>
    <n v="224"/>
    <n v="79"/>
    <n v="19"/>
    <n v="5"/>
    <n v="4"/>
    <n v="1"/>
    <n v="0"/>
    <n v="0"/>
    <n v="0"/>
    <n v="0"/>
    <n v="1919"/>
    <n v="10"/>
    <x v="6"/>
    <x v="5"/>
  </r>
  <r>
    <s v="Withybush Hospital Haverfordwest_x000a__x000a_"/>
    <s v="Jul-21"/>
    <n v="353"/>
    <n v="187"/>
    <n v="56"/>
    <n v="37"/>
    <n v="24"/>
    <n v="9"/>
    <n v="2"/>
    <n v="0"/>
    <n v="0"/>
    <n v="0"/>
    <n v="0"/>
    <n v="0"/>
    <n v="0"/>
    <n v="668"/>
    <n v="2"/>
    <x v="1"/>
    <x v="5"/>
  </r>
  <r>
    <s v="Ysbyty Gwynedd Hospital Bangor_x000a__x000a_"/>
    <s v="Jul-21"/>
    <n v="282"/>
    <n v="390"/>
    <n v="261"/>
    <n v="251"/>
    <n v="139"/>
    <n v="43"/>
    <n v="41"/>
    <n v="17"/>
    <n v="2"/>
    <n v="1"/>
    <n v="0"/>
    <n v="0"/>
    <n v="0"/>
    <n v="1427"/>
    <n v="61"/>
    <x v="2"/>
    <x v="5"/>
  </r>
  <r>
    <s v="NHS Wales"/>
    <s v="Jun-21"/>
    <n v="5832"/>
    <n v="4219"/>
    <n v="3040"/>
    <n v="1841"/>
    <n v="866"/>
    <n v="448"/>
    <n v="204"/>
    <n v="94"/>
    <n v="35"/>
    <n v="15"/>
    <n v="8"/>
    <n v="0"/>
    <n v="1"/>
    <n v="16603"/>
    <n v="357"/>
    <x v="0"/>
    <x v="6"/>
  </r>
  <r>
    <s v="Bronglais Gen Hospital Aberystwyth_x000a__x000a_"/>
    <s v="Jun-21"/>
    <n v="194"/>
    <n v="129"/>
    <n v="68"/>
    <n v="64"/>
    <n v="15"/>
    <n v="14"/>
    <n v="2"/>
    <n v="0"/>
    <n v="0"/>
    <n v="0"/>
    <n v="0"/>
    <n v="0"/>
    <n v="0"/>
    <n v="486"/>
    <n v="2"/>
    <x v="1"/>
    <x v="6"/>
  </r>
  <r>
    <s v="Glan Clwyd Hospital Bodelwyddan_x000a__x000a_"/>
    <s v="Jun-21"/>
    <n v="289"/>
    <n v="439"/>
    <n v="452"/>
    <n v="341"/>
    <n v="172"/>
    <n v="59"/>
    <n v="36"/>
    <n v="11"/>
    <n v="9"/>
    <n v="2"/>
    <n v="1"/>
    <n v="0"/>
    <n v="0"/>
    <n v="1811"/>
    <n v="59"/>
    <x v="2"/>
    <x v="6"/>
  </r>
  <r>
    <s v="Glangwili Hospital Carmarthen_x000a__x000a_"/>
    <s v="Jun-21"/>
    <n v="441"/>
    <n v="266"/>
    <n v="120"/>
    <n v="94"/>
    <n v="50"/>
    <n v="21"/>
    <n v="14"/>
    <n v="5"/>
    <n v="2"/>
    <n v="1"/>
    <n v="0"/>
    <n v="0"/>
    <n v="0"/>
    <n v="1014"/>
    <n v="22"/>
    <x v="1"/>
    <x v="6"/>
  </r>
  <r>
    <s v="Grange University Hospital Cwmbran_x000a__x000a_"/>
    <s v="Jun-21"/>
    <n v="420"/>
    <n v="380"/>
    <n v="478"/>
    <n v="327"/>
    <n v="180"/>
    <n v="116"/>
    <n v="68"/>
    <n v="32"/>
    <n v="10"/>
    <n v="5"/>
    <n v="4"/>
    <n v="0"/>
    <n v="1"/>
    <n v="2021"/>
    <n v="120"/>
    <x v="3"/>
    <x v="6"/>
  </r>
  <r>
    <s v="Maelor General Hospital Wrecsam_x000a__x000a_"/>
    <s v="Jun-21"/>
    <n v="240"/>
    <n v="466"/>
    <n v="332"/>
    <n v="122"/>
    <n v="54"/>
    <n v="36"/>
    <n v="10"/>
    <n v="4"/>
    <n v="3"/>
    <n v="2"/>
    <n v="0"/>
    <n v="0"/>
    <n v="0"/>
    <n v="1269"/>
    <n v="19"/>
    <x v="2"/>
    <x v="6"/>
  </r>
  <r>
    <s v="Morriston Hospital Swansea_x000a__x000a_"/>
    <s v="Jun-21"/>
    <n v="748"/>
    <n v="309"/>
    <n v="301"/>
    <n v="242"/>
    <n v="145"/>
    <n v="80"/>
    <n v="28"/>
    <n v="24"/>
    <n v="5"/>
    <n v="3"/>
    <n v="2"/>
    <n v="0"/>
    <n v="0"/>
    <n v="1887"/>
    <n v="62"/>
    <x v="4"/>
    <x v="6"/>
  </r>
  <r>
    <s v="Prince Charles Hospital Merthyr_x000a__x000a_"/>
    <s v="Jun-21"/>
    <n v="507"/>
    <n v="219"/>
    <n v="93"/>
    <n v="68"/>
    <n v="30"/>
    <n v="17"/>
    <n v="13"/>
    <n v="3"/>
    <n v="2"/>
    <n v="2"/>
    <n v="1"/>
    <n v="0"/>
    <n v="0"/>
    <n v="955"/>
    <n v="21"/>
    <x v="5"/>
    <x v="6"/>
  </r>
  <r>
    <s v="Princess Of Wales Bridgend_x000a__x000a_"/>
    <s v="Jun-21"/>
    <n v="359"/>
    <n v="240"/>
    <n v="120"/>
    <n v="38"/>
    <n v="15"/>
    <n v="13"/>
    <n v="4"/>
    <n v="1"/>
    <n v="1"/>
    <n v="0"/>
    <n v="0"/>
    <n v="0"/>
    <n v="0"/>
    <n v="791"/>
    <n v="6"/>
    <x v="5"/>
    <x v="6"/>
  </r>
  <r>
    <s v="Royal Glamorgan Hospital Pontyclun_x000a__x000a_"/>
    <s v="Jun-21"/>
    <n v="844"/>
    <n v="118"/>
    <n v="14"/>
    <n v="0"/>
    <n v="0"/>
    <n v="0"/>
    <n v="0"/>
    <n v="0"/>
    <n v="0"/>
    <n v="0"/>
    <n v="0"/>
    <n v="0"/>
    <n v="0"/>
    <n v="976"/>
    <n v="0"/>
    <x v="5"/>
    <x v="6"/>
  </r>
  <r>
    <s v="University Hospital Of Wales_x000a__x000a_"/>
    <s v="Jun-21"/>
    <n v="537"/>
    <n v="655"/>
    <n v="488"/>
    <n v="219"/>
    <n v="55"/>
    <n v="11"/>
    <n v="2"/>
    <n v="0"/>
    <n v="0"/>
    <n v="0"/>
    <n v="0"/>
    <n v="0"/>
    <n v="0"/>
    <n v="1967"/>
    <n v="2"/>
    <x v="6"/>
    <x v="6"/>
  </r>
  <r>
    <s v="Withybush Hospital Haverfordwest_x000a__x000a_"/>
    <s v="Jun-21"/>
    <n v="448"/>
    <n v="175"/>
    <n v="80"/>
    <n v="41"/>
    <n v="11"/>
    <n v="7"/>
    <n v="0"/>
    <n v="0"/>
    <n v="0"/>
    <n v="0"/>
    <n v="0"/>
    <n v="0"/>
    <n v="0"/>
    <n v="762"/>
    <n v="0"/>
    <x v="1"/>
    <x v="6"/>
  </r>
  <r>
    <s v="Ysbyty Gwynedd Hospital Bangor_x000a__x000a_"/>
    <s v="Jun-21"/>
    <n v="325"/>
    <n v="399"/>
    <n v="273"/>
    <n v="184"/>
    <n v="88"/>
    <n v="58"/>
    <n v="20"/>
    <n v="9"/>
    <n v="1"/>
    <n v="0"/>
    <n v="0"/>
    <n v="0"/>
    <n v="0"/>
    <n v="1357"/>
    <n v="30"/>
    <x v="2"/>
    <x v="6"/>
  </r>
  <r>
    <s v="NHS Wales"/>
    <s v="Jun-22"/>
    <n v="2600"/>
    <n v="2063"/>
    <n v="2494"/>
    <n v="2061"/>
    <n v="1285"/>
    <n v="892"/>
    <n v="619"/>
    <n v="417"/>
    <n v="281"/>
    <n v="236"/>
    <n v="162"/>
    <n v="102"/>
    <n v="235"/>
    <n v="13447"/>
    <n v="2052"/>
    <x v="0"/>
    <x v="7"/>
  </r>
  <r>
    <s v="Bronglais Gen Hospital Aberystwyth_x000a__x000a_"/>
    <s v="Jun-22"/>
    <n v="46"/>
    <n v="86"/>
    <n v="68"/>
    <n v="51"/>
    <n v="28"/>
    <n v="28"/>
    <n v="7"/>
    <n v="7"/>
    <n v="2"/>
    <n v="0"/>
    <n v="0"/>
    <n v="0"/>
    <n v="0"/>
    <n v="323"/>
    <n v="16"/>
    <x v="1"/>
    <x v="7"/>
  </r>
  <r>
    <s v="Glan Clwyd Hospital Bodelwyddan_x000a__x000a_"/>
    <s v="Jun-22"/>
    <n v="159"/>
    <n v="138"/>
    <n v="222"/>
    <n v="257"/>
    <n v="141"/>
    <n v="107"/>
    <n v="93"/>
    <n v="39"/>
    <n v="17"/>
    <n v="15"/>
    <n v="15"/>
    <n v="6"/>
    <n v="3"/>
    <n v="1212"/>
    <n v="188"/>
    <x v="2"/>
    <x v="7"/>
  </r>
  <r>
    <s v="Glangwili Hospital Carmarthen_x000a__x000a_"/>
    <s v="Jun-22"/>
    <n v="120"/>
    <n v="93"/>
    <n v="100"/>
    <n v="107"/>
    <n v="85"/>
    <n v="62"/>
    <n v="33"/>
    <n v="34"/>
    <n v="21"/>
    <n v="22"/>
    <n v="15"/>
    <n v="9"/>
    <n v="27"/>
    <n v="728"/>
    <n v="161"/>
    <x v="1"/>
    <x v="7"/>
  </r>
  <r>
    <s v="Grange University Hospital Cwmbran_x000a__x000a_"/>
    <s v="Jun-22"/>
    <n v="241"/>
    <n v="215"/>
    <n v="316"/>
    <n v="275"/>
    <n v="159"/>
    <n v="96"/>
    <n v="62"/>
    <n v="41"/>
    <n v="19"/>
    <n v="17"/>
    <n v="10"/>
    <n v="5"/>
    <n v="1"/>
    <n v="1457"/>
    <n v="155"/>
    <x v="3"/>
    <x v="7"/>
  </r>
  <r>
    <s v="Maelor General Hospital Wrecsam_x000a__x000a_"/>
    <s v="Jun-22"/>
    <n v="110"/>
    <n v="108"/>
    <n v="209"/>
    <n v="151"/>
    <n v="86"/>
    <n v="50"/>
    <n v="48"/>
    <n v="30"/>
    <n v="24"/>
    <n v="18"/>
    <n v="12"/>
    <n v="4"/>
    <n v="17"/>
    <n v="867"/>
    <n v="153"/>
    <x v="2"/>
    <x v="7"/>
  </r>
  <r>
    <s v="Morriston Hospital Swansea_x000a__x000a_"/>
    <s v="Jun-22"/>
    <n v="362"/>
    <n v="183"/>
    <n v="149"/>
    <n v="116"/>
    <n v="79"/>
    <n v="54"/>
    <n v="28"/>
    <n v="38"/>
    <n v="34"/>
    <n v="28"/>
    <n v="13"/>
    <n v="21"/>
    <n v="62"/>
    <n v="1167"/>
    <n v="224"/>
    <x v="4"/>
    <x v="7"/>
  </r>
  <r>
    <s v="Prince Charles Hospital Merthyr_x000a__x000a_"/>
    <s v="Jun-22"/>
    <n v="113"/>
    <n v="76"/>
    <n v="109"/>
    <n v="107"/>
    <n v="70"/>
    <n v="58"/>
    <n v="41"/>
    <n v="26"/>
    <n v="20"/>
    <n v="15"/>
    <n v="23"/>
    <n v="8"/>
    <n v="21"/>
    <n v="687"/>
    <n v="154"/>
    <x v="5"/>
    <x v="7"/>
  </r>
  <r>
    <s v="Princess Of Wales Bridgend_x000a__x000a_"/>
    <s v="Jun-22"/>
    <n v="95"/>
    <n v="66"/>
    <n v="76"/>
    <n v="87"/>
    <n v="30"/>
    <n v="25"/>
    <n v="20"/>
    <n v="16"/>
    <n v="15"/>
    <n v="16"/>
    <n v="13"/>
    <n v="9"/>
    <n v="42"/>
    <n v="510"/>
    <n v="131"/>
    <x v="5"/>
    <x v="7"/>
  </r>
  <r>
    <s v="Royal Glamorgan Hospital Pontyclun_x000a__x000a_"/>
    <s v="Jun-22"/>
    <n v="255"/>
    <n v="124"/>
    <n v="99"/>
    <n v="73"/>
    <n v="54"/>
    <n v="40"/>
    <n v="30"/>
    <n v="18"/>
    <n v="8"/>
    <n v="10"/>
    <n v="1"/>
    <n v="4"/>
    <n v="11"/>
    <n v="727"/>
    <n v="82"/>
    <x v="5"/>
    <x v="7"/>
  </r>
  <r>
    <s v="University Hospital Of Wales_x000a__x000a_"/>
    <s v="Jun-22"/>
    <n v="317"/>
    <n v="242"/>
    <n v="367"/>
    <n v="255"/>
    <n v="144"/>
    <n v="109"/>
    <n v="66"/>
    <n v="40"/>
    <n v="29"/>
    <n v="25"/>
    <n v="9"/>
    <n v="6"/>
    <n v="3"/>
    <n v="1612"/>
    <n v="178"/>
    <x v="6"/>
    <x v="7"/>
  </r>
  <r>
    <s v="Withybush Hospital Haverfordwest_x000a__x000a_"/>
    <s v="Jun-22"/>
    <n v="111"/>
    <n v="100"/>
    <n v="86"/>
    <n v="83"/>
    <n v="63"/>
    <n v="32"/>
    <n v="18"/>
    <n v="7"/>
    <n v="5"/>
    <n v="3"/>
    <n v="1"/>
    <n v="1"/>
    <n v="1"/>
    <n v="511"/>
    <n v="36"/>
    <x v="1"/>
    <x v="7"/>
  </r>
  <r>
    <s v="Ysbyty Gwynedd Hospital Bangor_x000a__x000a_"/>
    <s v="Jun-22"/>
    <n v="171"/>
    <n v="168"/>
    <n v="188"/>
    <n v="167"/>
    <n v="110"/>
    <n v="76"/>
    <n v="60"/>
    <n v="33"/>
    <n v="25"/>
    <n v="26"/>
    <n v="13"/>
    <n v="6"/>
    <n v="1"/>
    <n v="1044"/>
    <n v="164"/>
    <x v="2"/>
    <x v="7"/>
  </r>
  <r>
    <s v="NHS Wales"/>
    <s v="Mar-22"/>
    <n v="2618"/>
    <n v="2246"/>
    <n v="2666"/>
    <n v="2108"/>
    <n v="1264"/>
    <n v="953"/>
    <n v="669"/>
    <n v="430"/>
    <n v="350"/>
    <n v="219"/>
    <n v="142"/>
    <n v="104"/>
    <n v="271"/>
    <n v="14040"/>
    <n v="2185"/>
    <x v="0"/>
    <x v="8"/>
  </r>
  <r>
    <s v="Bronglais Gen Hospital Aberystwyth_x000a__x000a_"/>
    <s v="Mar-22"/>
    <n v="51"/>
    <n v="85"/>
    <n v="67"/>
    <n v="74"/>
    <n v="58"/>
    <n v="24"/>
    <n v="18"/>
    <n v="9"/>
    <n v="8"/>
    <n v="5"/>
    <n v="1"/>
    <n v="2"/>
    <n v="3"/>
    <n v="405"/>
    <n v="46"/>
    <x v="1"/>
    <x v="8"/>
  </r>
  <r>
    <s v="Glan Clwyd Hospital Bodelwyddan_x000a__x000a_"/>
    <s v="Mar-22"/>
    <n v="248"/>
    <n v="181"/>
    <n v="269"/>
    <n v="255"/>
    <n v="190"/>
    <n v="156"/>
    <n v="109"/>
    <n v="65"/>
    <n v="52"/>
    <n v="20"/>
    <n v="16"/>
    <n v="10"/>
    <n v="16"/>
    <n v="1587"/>
    <n v="288"/>
    <x v="2"/>
    <x v="8"/>
  </r>
  <r>
    <s v="Glangwili Hospital Carmarthen_x000a__x000a_"/>
    <s v="Mar-22"/>
    <n v="109"/>
    <n v="111"/>
    <n v="95"/>
    <n v="120"/>
    <n v="73"/>
    <n v="61"/>
    <n v="55"/>
    <n v="33"/>
    <n v="44"/>
    <n v="28"/>
    <n v="13"/>
    <n v="12"/>
    <n v="38"/>
    <n v="792"/>
    <n v="223"/>
    <x v="1"/>
    <x v="8"/>
  </r>
  <r>
    <s v="Grange University Hospital Cwmbran_x000a__x000a_"/>
    <s v="Mar-22"/>
    <n v="311"/>
    <n v="257"/>
    <n v="393"/>
    <n v="265"/>
    <n v="144"/>
    <n v="98"/>
    <n v="76"/>
    <n v="45"/>
    <n v="36"/>
    <n v="20"/>
    <n v="15"/>
    <n v="13"/>
    <n v="20"/>
    <n v="1693"/>
    <n v="225"/>
    <x v="3"/>
    <x v="8"/>
  </r>
  <r>
    <s v="Maelor General Hospital Wrecsam_x000a__x000a_"/>
    <s v="Mar-22"/>
    <n v="164"/>
    <n v="180"/>
    <n v="285"/>
    <n v="149"/>
    <n v="81"/>
    <n v="64"/>
    <n v="37"/>
    <n v="32"/>
    <n v="24"/>
    <n v="22"/>
    <n v="8"/>
    <n v="9"/>
    <n v="15"/>
    <n v="1070"/>
    <n v="147"/>
    <x v="2"/>
    <x v="8"/>
  </r>
  <r>
    <s v="Morriston Hospital Swansea_x000a__x000a_"/>
    <s v="Mar-22"/>
    <n v="309"/>
    <n v="168"/>
    <n v="176"/>
    <n v="188"/>
    <n v="106"/>
    <n v="83"/>
    <n v="66"/>
    <n v="51"/>
    <n v="36"/>
    <n v="24"/>
    <n v="25"/>
    <n v="16"/>
    <n v="65"/>
    <n v="1313"/>
    <n v="283"/>
    <x v="4"/>
    <x v="8"/>
  </r>
  <r>
    <s v="Prince Charles Hospital Merthyr_x000a__x000a_"/>
    <s v="Mar-22"/>
    <n v="150"/>
    <n v="115"/>
    <n v="119"/>
    <n v="100"/>
    <n v="73"/>
    <n v="58"/>
    <n v="42"/>
    <n v="32"/>
    <n v="38"/>
    <n v="19"/>
    <n v="22"/>
    <n v="16"/>
    <n v="55"/>
    <n v="839"/>
    <n v="224"/>
    <x v="5"/>
    <x v="8"/>
  </r>
  <r>
    <s v="Princess Of Wales Bridgend_x000a__x000a_"/>
    <s v="Mar-22"/>
    <n v="127"/>
    <n v="89"/>
    <n v="105"/>
    <n v="96"/>
    <n v="60"/>
    <n v="42"/>
    <n v="27"/>
    <n v="16"/>
    <n v="13"/>
    <n v="11"/>
    <n v="11"/>
    <n v="9"/>
    <n v="27"/>
    <n v="633"/>
    <n v="114"/>
    <x v="5"/>
    <x v="8"/>
  </r>
  <r>
    <s v="Royal Glamorgan Hospital Pontyclun_x000a__x000a_"/>
    <s v="Mar-22"/>
    <n v="303"/>
    <n v="145"/>
    <n v="128"/>
    <n v="72"/>
    <n v="37"/>
    <n v="31"/>
    <n v="26"/>
    <n v="17"/>
    <n v="8"/>
    <n v="5"/>
    <n v="6"/>
    <n v="2"/>
    <n v="7"/>
    <n v="787"/>
    <n v="71"/>
    <x v="5"/>
    <x v="8"/>
  </r>
  <r>
    <s v="University Hospital Of Wales_x000a__x000a_"/>
    <s v="Mar-22"/>
    <n v="363"/>
    <n v="311"/>
    <n v="394"/>
    <n v="300"/>
    <n v="199"/>
    <n v="132"/>
    <n v="88"/>
    <n v="69"/>
    <n v="37"/>
    <n v="21"/>
    <n v="9"/>
    <n v="5"/>
    <n v="3"/>
    <n v="1931"/>
    <n v="232"/>
    <x v="6"/>
    <x v="8"/>
  </r>
  <r>
    <s v="Withybush Hospital Haverfordwest_x000a__x000a_"/>
    <s v="Mar-22"/>
    <n v="126"/>
    <n v="141"/>
    <n v="123"/>
    <n v="102"/>
    <n v="48"/>
    <n v="30"/>
    <n v="18"/>
    <n v="13"/>
    <n v="10"/>
    <n v="9"/>
    <n v="4"/>
    <n v="1"/>
    <n v="1"/>
    <n v="626"/>
    <n v="56"/>
    <x v="1"/>
    <x v="8"/>
  </r>
  <r>
    <s v="Ysbyty Gwynedd Hospital Bangor_x000a__x000a_"/>
    <s v="Mar-22"/>
    <n v="174"/>
    <n v="211"/>
    <n v="207"/>
    <n v="214"/>
    <n v="140"/>
    <n v="129"/>
    <n v="77"/>
    <n v="36"/>
    <n v="31"/>
    <n v="18"/>
    <n v="10"/>
    <n v="7"/>
    <n v="11"/>
    <n v="1265"/>
    <n v="190"/>
    <x v="2"/>
    <x v="8"/>
  </r>
  <r>
    <s v="NHS Wales"/>
    <s v="May-22"/>
    <n v="2779"/>
    <n v="2350"/>
    <n v="2889"/>
    <n v="2176"/>
    <n v="1307"/>
    <n v="877"/>
    <n v="623"/>
    <n v="392"/>
    <n v="305"/>
    <n v="174"/>
    <n v="126"/>
    <n v="81"/>
    <n v="186"/>
    <n v="14265"/>
    <n v="1887"/>
    <x v="0"/>
    <x v="9"/>
  </r>
  <r>
    <s v="Bronglais Gen Hospital Aberystwyth_x000a__x000a_"/>
    <s v="May-22"/>
    <n v="57"/>
    <n v="79"/>
    <n v="85"/>
    <n v="79"/>
    <n v="39"/>
    <n v="30"/>
    <n v="13"/>
    <n v="9"/>
    <n v="7"/>
    <n v="1"/>
    <n v="1"/>
    <n v="0"/>
    <n v="0"/>
    <n v="400"/>
    <n v="31"/>
    <x v="1"/>
    <x v="9"/>
  </r>
  <r>
    <s v="Glan Clwyd Hospital Bodelwyddan_x000a__x000a_"/>
    <s v="May-22"/>
    <n v="218"/>
    <n v="193"/>
    <n v="292"/>
    <n v="277"/>
    <n v="164"/>
    <n v="120"/>
    <n v="93"/>
    <n v="58"/>
    <n v="40"/>
    <n v="31"/>
    <n v="17"/>
    <n v="11"/>
    <n v="7"/>
    <n v="1521"/>
    <n v="257"/>
    <x v="2"/>
    <x v="9"/>
  </r>
  <r>
    <s v="Glangwili Hospital Carmarthen_x000a__x000a_"/>
    <s v="May-22"/>
    <n v="145"/>
    <n v="117"/>
    <n v="139"/>
    <n v="120"/>
    <n v="109"/>
    <n v="67"/>
    <n v="49"/>
    <n v="41"/>
    <n v="37"/>
    <n v="18"/>
    <n v="20"/>
    <n v="9"/>
    <n v="44"/>
    <n v="915"/>
    <n v="218"/>
    <x v="1"/>
    <x v="9"/>
  </r>
  <r>
    <s v="Grange University Hospital Cwmbran_x000a__x000a_"/>
    <s v="May-22"/>
    <n v="268"/>
    <n v="252"/>
    <n v="403"/>
    <n v="322"/>
    <n v="179"/>
    <n v="122"/>
    <n v="74"/>
    <n v="51"/>
    <n v="33"/>
    <n v="18"/>
    <n v="15"/>
    <n v="17"/>
    <n v="14"/>
    <n v="1768"/>
    <n v="222"/>
    <x v="3"/>
    <x v="9"/>
  </r>
  <r>
    <s v="Maelor General Hospital Wrecsam_x000a__x000a_"/>
    <s v="May-22"/>
    <n v="119"/>
    <n v="116"/>
    <n v="226"/>
    <n v="172"/>
    <n v="106"/>
    <n v="68"/>
    <n v="64"/>
    <n v="44"/>
    <n v="35"/>
    <n v="20"/>
    <n v="13"/>
    <n v="12"/>
    <n v="6"/>
    <n v="1001"/>
    <n v="194"/>
    <x v="2"/>
    <x v="9"/>
  </r>
  <r>
    <s v="Morriston Hospital Swansea_x000a__x000a_"/>
    <s v="May-22"/>
    <n v="444"/>
    <n v="227"/>
    <n v="276"/>
    <n v="188"/>
    <n v="86"/>
    <n v="70"/>
    <n v="54"/>
    <n v="25"/>
    <n v="29"/>
    <n v="18"/>
    <n v="12"/>
    <n v="6"/>
    <n v="19"/>
    <n v="1454"/>
    <n v="163"/>
    <x v="4"/>
    <x v="9"/>
  </r>
  <r>
    <s v="Prince Charles Hospital Merthyr_x000a__x000a_"/>
    <s v="May-22"/>
    <n v="160"/>
    <n v="126"/>
    <n v="148"/>
    <n v="115"/>
    <n v="82"/>
    <n v="65"/>
    <n v="42"/>
    <n v="25"/>
    <n v="22"/>
    <n v="12"/>
    <n v="12"/>
    <n v="6"/>
    <n v="26"/>
    <n v="841"/>
    <n v="145"/>
    <x v="5"/>
    <x v="9"/>
  </r>
  <r>
    <s v="Princess Of Wales Bridgend_x000a__x000a_"/>
    <s v="May-22"/>
    <n v="144"/>
    <n v="82"/>
    <n v="83"/>
    <n v="73"/>
    <n v="56"/>
    <n v="37"/>
    <n v="40"/>
    <n v="25"/>
    <n v="20"/>
    <n v="14"/>
    <n v="17"/>
    <n v="6"/>
    <n v="42"/>
    <n v="639"/>
    <n v="164"/>
    <x v="5"/>
    <x v="9"/>
  </r>
  <r>
    <s v="Royal Glamorgan Hospital Pontyclun_x000a__x000a_"/>
    <s v="May-22"/>
    <n v="312"/>
    <n v="124"/>
    <n v="156"/>
    <n v="81"/>
    <n v="52"/>
    <n v="32"/>
    <n v="25"/>
    <n v="20"/>
    <n v="10"/>
    <n v="9"/>
    <n v="5"/>
    <n v="3"/>
    <n v="10"/>
    <n v="839"/>
    <n v="82"/>
    <x v="5"/>
    <x v="9"/>
  </r>
  <r>
    <s v="University Hospital Of Wales_x000a__x000a_"/>
    <s v="May-22"/>
    <n v="342"/>
    <n v="344"/>
    <n v="414"/>
    <n v="287"/>
    <n v="165"/>
    <n v="120"/>
    <n v="95"/>
    <n v="48"/>
    <n v="37"/>
    <n v="14"/>
    <n v="8"/>
    <n v="7"/>
    <n v="9"/>
    <n v="1890"/>
    <n v="218"/>
    <x v="6"/>
    <x v="9"/>
  </r>
  <r>
    <s v="Withybush Hospital Haverfordwest_x000a__x000a_"/>
    <s v="May-22"/>
    <n v="161"/>
    <n v="139"/>
    <n v="110"/>
    <n v="104"/>
    <n v="82"/>
    <n v="39"/>
    <n v="19"/>
    <n v="9"/>
    <n v="3"/>
    <n v="1"/>
    <n v="1"/>
    <n v="0"/>
    <n v="1"/>
    <n v="669"/>
    <n v="34"/>
    <x v="1"/>
    <x v="9"/>
  </r>
  <r>
    <s v="Ysbyty Gwynedd Hospital Bangor_x000a__x000a_"/>
    <s v="May-22"/>
    <n v="201"/>
    <n v="282"/>
    <n v="235"/>
    <n v="214"/>
    <n v="126"/>
    <n v="72"/>
    <n v="41"/>
    <n v="29"/>
    <n v="26"/>
    <n v="13"/>
    <n v="4"/>
    <n v="0"/>
    <n v="1"/>
    <n v="1244"/>
    <n v="114"/>
    <x v="2"/>
    <x v="9"/>
  </r>
  <r>
    <s v="NHS Wales"/>
    <s v="Nov-21"/>
    <n v="3335"/>
    <n v="3002"/>
    <n v="2855"/>
    <n v="2128"/>
    <n v="1189"/>
    <n v="862"/>
    <n v="523"/>
    <n v="311"/>
    <n v="218"/>
    <n v="125"/>
    <n v="82"/>
    <n v="59"/>
    <n v="98"/>
    <n v="14787"/>
    <n v="1416"/>
    <x v="0"/>
    <x v="10"/>
  </r>
  <r>
    <s v="Bronglais Gen Hospital Aberystwyth_x000a__x000a_"/>
    <s v="Nov-21"/>
    <n v="65"/>
    <n v="77"/>
    <n v="71"/>
    <n v="66"/>
    <n v="54"/>
    <n v="48"/>
    <n v="19"/>
    <n v="9"/>
    <n v="5"/>
    <n v="2"/>
    <n v="0"/>
    <n v="0"/>
    <n v="0"/>
    <n v="416"/>
    <n v="35"/>
    <x v="1"/>
    <x v="10"/>
  </r>
  <r>
    <s v="Glan Clwyd Hospital Bodelwyddan_x000a__x000a_"/>
    <s v="Nov-21"/>
    <n v="270"/>
    <n v="293"/>
    <n v="306"/>
    <n v="298"/>
    <n v="163"/>
    <n v="145"/>
    <n v="85"/>
    <n v="41"/>
    <n v="18"/>
    <n v="6"/>
    <n v="4"/>
    <n v="1"/>
    <n v="3"/>
    <n v="1633"/>
    <n v="158"/>
    <x v="2"/>
    <x v="10"/>
  </r>
  <r>
    <s v="Glangwili Hospital Carmarthen_x000a__x000a_"/>
    <s v="Nov-21"/>
    <n v="188"/>
    <n v="194"/>
    <n v="144"/>
    <n v="125"/>
    <n v="75"/>
    <n v="57"/>
    <n v="44"/>
    <n v="22"/>
    <n v="18"/>
    <n v="7"/>
    <n v="7"/>
    <n v="4"/>
    <n v="13"/>
    <n v="898"/>
    <n v="115"/>
    <x v="1"/>
    <x v="10"/>
  </r>
  <r>
    <s v="Grange University Hospital Cwmbran_x000a__x000a_"/>
    <s v="Nov-21"/>
    <n v="322"/>
    <n v="324"/>
    <n v="367"/>
    <n v="301"/>
    <n v="175"/>
    <n v="103"/>
    <n v="79"/>
    <n v="48"/>
    <n v="27"/>
    <n v="26"/>
    <n v="16"/>
    <n v="16"/>
    <n v="12"/>
    <n v="1816"/>
    <n v="224"/>
    <x v="3"/>
    <x v="10"/>
  </r>
  <r>
    <s v="Maelor General Hospital Wrecsam_x000a__x000a_"/>
    <s v="Nov-21"/>
    <n v="177"/>
    <n v="231"/>
    <n v="300"/>
    <n v="186"/>
    <n v="94"/>
    <n v="81"/>
    <n v="61"/>
    <n v="46"/>
    <n v="44"/>
    <n v="21"/>
    <n v="14"/>
    <n v="7"/>
    <n v="10"/>
    <n v="1272"/>
    <n v="203"/>
    <x v="2"/>
    <x v="10"/>
  </r>
  <r>
    <s v="Morriston Hospital Swansea_x000a__x000a_"/>
    <s v="Nov-21"/>
    <n v="413"/>
    <n v="182"/>
    <n v="212"/>
    <n v="207"/>
    <n v="124"/>
    <n v="104"/>
    <n v="68"/>
    <n v="41"/>
    <n v="39"/>
    <n v="20"/>
    <n v="16"/>
    <n v="9"/>
    <n v="27"/>
    <n v="1462"/>
    <n v="220"/>
    <x v="4"/>
    <x v="10"/>
  </r>
  <r>
    <s v="Prince Charles Hospital Merthyr_x000a__x000a_"/>
    <s v="Nov-21"/>
    <n v="186"/>
    <n v="114"/>
    <n v="130"/>
    <n v="130"/>
    <n v="76"/>
    <n v="56"/>
    <n v="39"/>
    <n v="18"/>
    <n v="16"/>
    <n v="9"/>
    <n v="11"/>
    <n v="10"/>
    <n v="12"/>
    <n v="807"/>
    <n v="115"/>
    <x v="5"/>
    <x v="10"/>
  </r>
  <r>
    <s v="Princess Of Wales Bridgend_x000a__x000a_"/>
    <s v="Nov-21"/>
    <n v="179"/>
    <n v="140"/>
    <n v="125"/>
    <n v="84"/>
    <n v="59"/>
    <n v="35"/>
    <n v="17"/>
    <n v="17"/>
    <n v="10"/>
    <n v="14"/>
    <n v="2"/>
    <n v="5"/>
    <n v="8"/>
    <n v="695"/>
    <n v="73"/>
    <x v="5"/>
    <x v="10"/>
  </r>
  <r>
    <s v="Royal Glamorgan Hospital Pontyclun_x000a__x000a_"/>
    <s v="Nov-21"/>
    <n v="409"/>
    <n v="149"/>
    <n v="80"/>
    <n v="55"/>
    <n v="41"/>
    <n v="33"/>
    <n v="13"/>
    <n v="13"/>
    <n v="7"/>
    <n v="4"/>
    <n v="1"/>
    <n v="3"/>
    <n v="2"/>
    <n v="810"/>
    <n v="43"/>
    <x v="5"/>
    <x v="10"/>
  </r>
  <r>
    <s v="University Hospital Of Wales_x000a__x000a_"/>
    <s v="Nov-21"/>
    <n v="436"/>
    <n v="464"/>
    <n v="410"/>
    <n v="282"/>
    <n v="115"/>
    <n v="81"/>
    <n v="44"/>
    <n v="20"/>
    <n v="9"/>
    <n v="8"/>
    <n v="2"/>
    <n v="2"/>
    <n v="4"/>
    <n v="1877"/>
    <n v="89"/>
    <x v="6"/>
    <x v="10"/>
  </r>
  <r>
    <s v="Withybush Hospital Haverfordwest_x000a__x000a_"/>
    <s v="Nov-21"/>
    <n v="225"/>
    <n v="159"/>
    <n v="93"/>
    <n v="107"/>
    <n v="54"/>
    <n v="24"/>
    <n v="3"/>
    <n v="1"/>
    <n v="1"/>
    <n v="0"/>
    <n v="0"/>
    <n v="0"/>
    <n v="0"/>
    <n v="667"/>
    <n v="5"/>
    <x v="1"/>
    <x v="10"/>
  </r>
  <r>
    <s v="Ysbyty Gwynedd Hospital Bangor_x000a__x000a_"/>
    <s v="Nov-21"/>
    <n v="220"/>
    <n v="350"/>
    <n v="345"/>
    <n v="171"/>
    <n v="110"/>
    <n v="60"/>
    <n v="28"/>
    <n v="21"/>
    <n v="12"/>
    <n v="4"/>
    <n v="1"/>
    <n v="0"/>
    <n v="0"/>
    <n v="1322"/>
    <n v="66"/>
    <x v="2"/>
    <x v="10"/>
  </r>
  <r>
    <s v="NHS Wales"/>
    <s v="Oct-21"/>
    <n v="3002"/>
    <n v="2580"/>
    <n v="2490"/>
    <n v="1957"/>
    <n v="1107"/>
    <n v="781"/>
    <n v="500"/>
    <n v="321"/>
    <n v="222"/>
    <n v="155"/>
    <n v="88"/>
    <n v="79"/>
    <n v="136"/>
    <n v="13418"/>
    <n v="1501"/>
    <x v="0"/>
    <x v="11"/>
  </r>
  <r>
    <s v="Bronglais Gen Hospital Aberystwyth_x000a__x000a_"/>
    <s v="Oct-21"/>
    <n v="69"/>
    <n v="104"/>
    <n v="66"/>
    <n v="65"/>
    <n v="27"/>
    <n v="20"/>
    <n v="6"/>
    <n v="6"/>
    <n v="0"/>
    <n v="1"/>
    <n v="1"/>
    <n v="0"/>
    <n v="0"/>
    <n v="365"/>
    <n v="14"/>
    <x v="1"/>
    <x v="11"/>
  </r>
  <r>
    <s v="Glan Clwyd Hospital Bodelwyddan_x000a__x000a_"/>
    <s v="Oct-21"/>
    <n v="244"/>
    <n v="195"/>
    <n v="279"/>
    <n v="297"/>
    <n v="173"/>
    <n v="147"/>
    <n v="105"/>
    <n v="64"/>
    <n v="33"/>
    <n v="18"/>
    <n v="8"/>
    <n v="7"/>
    <n v="2"/>
    <n v="1572"/>
    <n v="237"/>
    <x v="2"/>
    <x v="11"/>
  </r>
  <r>
    <s v="Glangwili Hospital Carmarthen_x000a__x000a_"/>
    <s v="Oct-21"/>
    <n v="160"/>
    <n v="152"/>
    <n v="115"/>
    <n v="112"/>
    <n v="79"/>
    <n v="62"/>
    <n v="49"/>
    <n v="29"/>
    <n v="23"/>
    <n v="18"/>
    <n v="6"/>
    <n v="3"/>
    <n v="10"/>
    <n v="818"/>
    <n v="138"/>
    <x v="1"/>
    <x v="11"/>
  </r>
  <r>
    <s v="Grange University Hospital Cwmbran_x000a__x000a_"/>
    <s v="Oct-21"/>
    <n v="258"/>
    <n v="247"/>
    <n v="316"/>
    <n v="244"/>
    <n v="156"/>
    <n v="103"/>
    <n v="55"/>
    <n v="49"/>
    <n v="27"/>
    <n v="14"/>
    <n v="12"/>
    <n v="18"/>
    <n v="11"/>
    <n v="1510"/>
    <n v="186"/>
    <x v="3"/>
    <x v="11"/>
  </r>
  <r>
    <s v="Maelor General Hospital Wrecsam_x000a__x000a_"/>
    <s v="Oct-21"/>
    <n v="146"/>
    <n v="215"/>
    <n v="302"/>
    <n v="194"/>
    <n v="111"/>
    <n v="67"/>
    <n v="48"/>
    <n v="25"/>
    <n v="26"/>
    <n v="24"/>
    <n v="12"/>
    <n v="12"/>
    <n v="8"/>
    <n v="1190"/>
    <n v="155"/>
    <x v="2"/>
    <x v="11"/>
  </r>
  <r>
    <s v="Morriston Hospital Swansea_x000a__x000a_"/>
    <s v="Oct-21"/>
    <n v="331"/>
    <n v="149"/>
    <n v="155"/>
    <n v="154"/>
    <n v="103"/>
    <n v="77"/>
    <n v="63"/>
    <n v="46"/>
    <n v="37"/>
    <n v="36"/>
    <n v="19"/>
    <n v="25"/>
    <n v="73"/>
    <n v="1268"/>
    <n v="299"/>
    <x v="4"/>
    <x v="11"/>
  </r>
  <r>
    <s v="Prince Charles Hospital Merthyr_x000a__x000a_"/>
    <s v="Oct-21"/>
    <n v="163"/>
    <n v="131"/>
    <n v="123"/>
    <n v="111"/>
    <n v="68"/>
    <n v="60"/>
    <n v="44"/>
    <n v="30"/>
    <n v="25"/>
    <n v="18"/>
    <n v="9"/>
    <n v="3"/>
    <n v="7"/>
    <n v="792"/>
    <n v="136"/>
    <x v="5"/>
    <x v="11"/>
  </r>
  <r>
    <s v="Princess Of Wales Bridgend_x000a__x000a_"/>
    <s v="Oct-21"/>
    <n v="132"/>
    <n v="94"/>
    <n v="79"/>
    <n v="77"/>
    <n v="50"/>
    <n v="27"/>
    <n v="25"/>
    <n v="17"/>
    <n v="15"/>
    <n v="10"/>
    <n v="12"/>
    <n v="8"/>
    <n v="21"/>
    <n v="567"/>
    <n v="108"/>
    <x v="5"/>
    <x v="11"/>
  </r>
  <r>
    <s v="Royal Glamorgan Hospital Pontyclun_x000a__x000a_"/>
    <s v="Oct-21"/>
    <n v="427"/>
    <n v="137"/>
    <n v="68"/>
    <n v="62"/>
    <n v="31"/>
    <n v="21"/>
    <n v="14"/>
    <n v="11"/>
    <n v="6"/>
    <n v="1"/>
    <n v="3"/>
    <n v="0"/>
    <n v="0"/>
    <n v="781"/>
    <n v="35"/>
    <x v="5"/>
    <x v="11"/>
  </r>
  <r>
    <s v="University Hospital Of Wales_x000a__x000a_"/>
    <s v="Oct-21"/>
    <n v="408"/>
    <n v="433"/>
    <n v="388"/>
    <n v="228"/>
    <n v="104"/>
    <n v="59"/>
    <n v="30"/>
    <n v="11"/>
    <n v="7"/>
    <n v="2"/>
    <n v="0"/>
    <n v="2"/>
    <n v="0"/>
    <n v="1672"/>
    <n v="52"/>
    <x v="6"/>
    <x v="11"/>
  </r>
  <r>
    <s v="Withybush Hospital Haverfordwest_x000a__x000a_"/>
    <s v="Oct-21"/>
    <n v="222"/>
    <n v="146"/>
    <n v="66"/>
    <n v="71"/>
    <n v="36"/>
    <n v="21"/>
    <n v="4"/>
    <n v="3"/>
    <n v="2"/>
    <n v="2"/>
    <n v="0"/>
    <n v="0"/>
    <n v="0"/>
    <n v="573"/>
    <n v="11"/>
    <x v="1"/>
    <x v="11"/>
  </r>
  <r>
    <s v="Ysbyty Gwynedd Hospital Bangor_x000a__x000a_"/>
    <s v="Oct-21"/>
    <n v="186"/>
    <n v="283"/>
    <n v="269"/>
    <n v="223"/>
    <n v="109"/>
    <n v="84"/>
    <n v="44"/>
    <n v="23"/>
    <n v="15"/>
    <n v="5"/>
    <n v="5"/>
    <n v="0"/>
    <n v="2"/>
    <n v="1248"/>
    <n v="94"/>
    <x v="2"/>
    <x v="11"/>
  </r>
  <r>
    <s v="NHS Wales"/>
    <s v="Sep-21"/>
    <n v="3319"/>
    <n v="2757"/>
    <n v="2495"/>
    <n v="1792"/>
    <n v="998"/>
    <n v="691"/>
    <n v="378"/>
    <n v="266"/>
    <n v="165"/>
    <n v="101"/>
    <n v="65"/>
    <n v="33"/>
    <n v="49"/>
    <n v="13109"/>
    <n v="1057"/>
    <x v="0"/>
    <x v="12"/>
  </r>
  <r>
    <s v="Bronglais Gen Hospital Aberystwyth_x000a__x000a_"/>
    <s v="Sep-21"/>
    <n v="104"/>
    <n v="93"/>
    <n v="70"/>
    <n v="51"/>
    <n v="15"/>
    <n v="15"/>
    <n v="6"/>
    <n v="1"/>
    <n v="3"/>
    <n v="0"/>
    <n v="1"/>
    <n v="0"/>
    <n v="0"/>
    <n v="359"/>
    <n v="11"/>
    <x v="1"/>
    <x v="12"/>
  </r>
  <r>
    <s v="Glan Clwyd Hospital Bodelwyddan_x000a__x000a_"/>
    <s v="Sep-21"/>
    <n v="193"/>
    <n v="217"/>
    <n v="264"/>
    <n v="282"/>
    <n v="161"/>
    <n v="138"/>
    <n v="78"/>
    <n v="56"/>
    <n v="27"/>
    <n v="17"/>
    <n v="7"/>
    <n v="3"/>
    <n v="0"/>
    <n v="1443"/>
    <n v="188"/>
    <x v="2"/>
    <x v="12"/>
  </r>
  <r>
    <s v="Glangwili Hospital Carmarthen_x000a__x000a_"/>
    <s v="Sep-21"/>
    <n v="215"/>
    <n v="192"/>
    <n v="116"/>
    <n v="88"/>
    <n v="59"/>
    <n v="53"/>
    <n v="29"/>
    <n v="26"/>
    <n v="11"/>
    <n v="11"/>
    <n v="3"/>
    <n v="0"/>
    <n v="1"/>
    <n v="804"/>
    <n v="81"/>
    <x v="1"/>
    <x v="12"/>
  </r>
  <r>
    <s v="Grange University Hospital Cwmbran_x000a__x000a_"/>
    <s v="Sep-21"/>
    <n v="301"/>
    <n v="267"/>
    <n v="286"/>
    <n v="248"/>
    <n v="158"/>
    <n v="107"/>
    <n v="61"/>
    <n v="39"/>
    <n v="29"/>
    <n v="12"/>
    <n v="10"/>
    <n v="3"/>
    <n v="6"/>
    <n v="1527"/>
    <n v="160"/>
    <x v="3"/>
    <x v="12"/>
  </r>
  <r>
    <s v="Maelor General Hospital Wrecsam_x000a__x000a_"/>
    <s v="Sep-21"/>
    <n v="131"/>
    <n v="236"/>
    <n v="238"/>
    <n v="149"/>
    <n v="80"/>
    <n v="62"/>
    <n v="27"/>
    <n v="25"/>
    <n v="27"/>
    <n v="18"/>
    <n v="8"/>
    <n v="4"/>
    <n v="3"/>
    <n v="1008"/>
    <n v="112"/>
    <x v="2"/>
    <x v="12"/>
  </r>
  <r>
    <s v="Morriston Hospital Swansea_x000a__x000a_"/>
    <s v="Sep-21"/>
    <n v="393"/>
    <n v="171"/>
    <n v="182"/>
    <n v="196"/>
    <n v="114"/>
    <n v="79"/>
    <n v="62"/>
    <n v="45"/>
    <n v="38"/>
    <n v="27"/>
    <n v="19"/>
    <n v="15"/>
    <n v="27"/>
    <n v="1368"/>
    <n v="233"/>
    <x v="4"/>
    <x v="12"/>
  </r>
  <r>
    <s v="Prince Charles Hospital Merthyr_x000a__x000a_"/>
    <s v="Sep-21"/>
    <n v="255"/>
    <n v="136"/>
    <n v="125"/>
    <n v="107"/>
    <n v="53"/>
    <n v="32"/>
    <n v="21"/>
    <n v="22"/>
    <n v="11"/>
    <n v="2"/>
    <n v="6"/>
    <n v="2"/>
    <n v="6"/>
    <n v="778"/>
    <n v="70"/>
    <x v="5"/>
    <x v="12"/>
  </r>
  <r>
    <s v="Princess Of Wales Bridgend_x000a__x000a_"/>
    <s v="Sep-21"/>
    <n v="203"/>
    <n v="152"/>
    <n v="115"/>
    <n v="71"/>
    <n v="28"/>
    <n v="24"/>
    <n v="16"/>
    <n v="12"/>
    <n v="3"/>
    <n v="3"/>
    <n v="3"/>
    <n v="6"/>
    <n v="3"/>
    <n v="639"/>
    <n v="46"/>
    <x v="5"/>
    <x v="12"/>
  </r>
  <r>
    <s v="Royal Glamorgan Hospital Pontyclun_x000a__x000a_"/>
    <s v="Sep-21"/>
    <n v="463"/>
    <n v="134"/>
    <n v="77"/>
    <n v="51"/>
    <n v="31"/>
    <n v="11"/>
    <n v="2"/>
    <n v="0"/>
    <n v="1"/>
    <n v="0"/>
    <n v="2"/>
    <n v="0"/>
    <n v="0"/>
    <n v="772"/>
    <n v="5"/>
    <x v="5"/>
    <x v="12"/>
  </r>
  <r>
    <s v="University Hospital Of Wales_x000a__x000a_"/>
    <s v="Sep-21"/>
    <n v="387"/>
    <n v="466"/>
    <n v="425"/>
    <n v="211"/>
    <n v="97"/>
    <n v="47"/>
    <n v="16"/>
    <n v="5"/>
    <n v="2"/>
    <n v="1"/>
    <n v="0"/>
    <n v="0"/>
    <n v="0"/>
    <n v="1657"/>
    <n v="24"/>
    <x v="6"/>
    <x v="12"/>
  </r>
  <r>
    <s v="Withybush Hospital Haverfordwest_x000a__x000a_"/>
    <s v="Sep-21"/>
    <n v="183"/>
    <n v="106"/>
    <n v="85"/>
    <n v="70"/>
    <n v="35"/>
    <n v="30"/>
    <n v="8"/>
    <n v="5"/>
    <n v="4"/>
    <n v="0"/>
    <n v="0"/>
    <n v="0"/>
    <n v="0"/>
    <n v="526"/>
    <n v="17"/>
    <x v="1"/>
    <x v="12"/>
  </r>
  <r>
    <s v="Ysbyty Gwynedd Hospital Bangor_x000a__x000a_"/>
    <s v="Sep-21"/>
    <n v="203"/>
    <n v="274"/>
    <n v="262"/>
    <n v="168"/>
    <n v="122"/>
    <n v="72"/>
    <n v="36"/>
    <n v="20"/>
    <n v="6"/>
    <n v="9"/>
    <n v="4"/>
    <n v="0"/>
    <n v="0"/>
    <n v="1176"/>
    <n v="75"/>
    <x v="2"/>
    <x v="12"/>
  </r>
  <r>
    <s v="Bronglais Gen Hospital Aberystwyth_x000a__x000a_"/>
    <s v="Jul-22"/>
    <n v="85"/>
    <n v="90"/>
    <n v="78"/>
    <n v="52"/>
    <n v="25"/>
    <n v="14"/>
    <n v="8"/>
    <n v="9"/>
    <n v="3"/>
    <n v="2"/>
    <n v="1"/>
    <n v="0"/>
    <n v="0"/>
    <n v="367"/>
    <n v="23"/>
    <x v="1"/>
    <x v="13"/>
  </r>
  <r>
    <s v="Glan Clwyd Hospital Bodelwyddan_x000a__x000a_"/>
    <s v="Jul-22"/>
    <n v="206"/>
    <n v="169"/>
    <n v="212"/>
    <n v="232"/>
    <n v="162"/>
    <n v="126"/>
    <n v="94"/>
    <n v="69"/>
    <n v="43"/>
    <n v="25"/>
    <n v="23"/>
    <n v="13"/>
    <n v="14"/>
    <n v="1388"/>
    <n v="281"/>
    <x v="2"/>
    <x v="13"/>
  </r>
  <r>
    <s v="Glangwili Hospital Carmarthen_x000a__x000a_"/>
    <s v="Jul-22"/>
    <n v="143"/>
    <n v="107"/>
    <n v="106"/>
    <n v="108"/>
    <n v="103"/>
    <n v="82"/>
    <n v="48"/>
    <n v="43"/>
    <n v="31"/>
    <n v="16"/>
    <n v="13"/>
    <n v="9"/>
    <n v="51"/>
    <n v="860"/>
    <n v="211"/>
    <x v="1"/>
    <x v="13"/>
  </r>
  <r>
    <s v="Grange University Hospital Cwmbran_x000a__x000a_"/>
    <s v="Jul-22"/>
    <n v="280"/>
    <n v="292"/>
    <n v="333"/>
    <n v="273"/>
    <n v="173"/>
    <n v="122"/>
    <n v="78"/>
    <n v="44"/>
    <n v="42"/>
    <n v="28"/>
    <n v="10"/>
    <n v="7"/>
    <n v="26"/>
    <n v="1708"/>
    <n v="235"/>
    <x v="3"/>
    <x v="13"/>
  </r>
  <r>
    <s v="Maelor General Hospital Wrecsam_x000a__x000a_"/>
    <s v="Jul-22"/>
    <n v="121"/>
    <n v="111"/>
    <n v="213"/>
    <n v="194"/>
    <n v="89"/>
    <n v="78"/>
    <n v="50"/>
    <n v="45"/>
    <n v="31"/>
    <n v="31"/>
    <n v="21"/>
    <n v="10"/>
    <n v="20"/>
    <n v="1014"/>
    <n v="208"/>
    <x v="2"/>
    <x v="13"/>
  </r>
  <r>
    <s v="Morriston Hospital Swansea_x000a__x000a_"/>
    <s v="Jul-22"/>
    <n v="355"/>
    <n v="188"/>
    <n v="191"/>
    <n v="181"/>
    <n v="98"/>
    <n v="72"/>
    <n v="59"/>
    <n v="46"/>
    <n v="51"/>
    <n v="33"/>
    <n v="19"/>
    <n v="15"/>
    <n v="60"/>
    <n v="1368"/>
    <n v="283"/>
    <x v="4"/>
    <x v="13"/>
  </r>
  <r>
    <s v="Prince Charles Hospital Merthyr_x000a__x000a_"/>
    <s v="Jul-22"/>
    <n v="130"/>
    <n v="108"/>
    <n v="163"/>
    <n v="132"/>
    <n v="81"/>
    <n v="52"/>
    <n v="49"/>
    <n v="21"/>
    <n v="17"/>
    <n v="12"/>
    <n v="13"/>
    <n v="7"/>
    <n v="11"/>
    <n v="796"/>
    <n v="130"/>
    <x v="5"/>
    <x v="13"/>
  </r>
  <r>
    <s v="Princess Of Wales Bridgend_x000a__x000a_"/>
    <s v="Jul-22"/>
    <n v="146"/>
    <n v="67"/>
    <n v="94"/>
    <n v="74"/>
    <n v="47"/>
    <n v="28"/>
    <n v="34"/>
    <n v="26"/>
    <n v="21"/>
    <n v="13"/>
    <n v="6"/>
    <n v="5"/>
    <n v="34"/>
    <n v="595"/>
    <n v="139"/>
    <x v="5"/>
    <x v="13"/>
  </r>
  <r>
    <s v="Royal Glamorgan Hospital Pontyclun_x000a__x000a_"/>
    <s v="Jul-22"/>
    <n v="260"/>
    <n v="134"/>
    <n v="150"/>
    <n v="104"/>
    <n v="50"/>
    <n v="30"/>
    <n v="21"/>
    <n v="23"/>
    <n v="5"/>
    <n v="5"/>
    <n v="3"/>
    <n v="4"/>
    <n v="1"/>
    <n v="790"/>
    <n v="62"/>
    <x v="5"/>
    <x v="13"/>
  </r>
  <r>
    <s v="University Hospital Of Wales_x000a__x000a_"/>
    <s v="Jul-22"/>
    <n v="309"/>
    <n v="295"/>
    <n v="375"/>
    <n v="260"/>
    <n v="149"/>
    <n v="130"/>
    <n v="60"/>
    <n v="42"/>
    <n v="36"/>
    <n v="18"/>
    <n v="10"/>
    <n v="6"/>
    <n v="11"/>
    <n v="1701"/>
    <n v="183"/>
    <x v="6"/>
    <x v="13"/>
  </r>
  <r>
    <s v="Withybush Hospital Haverfordwest_x000a__x000a_"/>
    <s v="Jul-22"/>
    <n v="119"/>
    <n v="142"/>
    <n v="92"/>
    <n v="98"/>
    <n v="73"/>
    <n v="26"/>
    <n v="21"/>
    <n v="11"/>
    <n v="3"/>
    <n v="6"/>
    <n v="2"/>
    <n v="0"/>
    <n v="1"/>
    <n v="594"/>
    <n v="44"/>
    <x v="1"/>
    <x v="13"/>
  </r>
  <r>
    <s v="Ysbyty Gwynedd Hospital Bangor_x000a__x000a_"/>
    <s v="Jul-22"/>
    <n v="200"/>
    <n v="164"/>
    <n v="174"/>
    <n v="172"/>
    <n v="146"/>
    <n v="118"/>
    <n v="96"/>
    <n v="50"/>
    <n v="36"/>
    <n v="16"/>
    <n v="12"/>
    <n v="7"/>
    <n v="7"/>
    <n v="1198"/>
    <n v="224"/>
    <x v="2"/>
    <x v="13"/>
  </r>
  <r>
    <s v="NHS Wales"/>
    <s v="Jul-22"/>
    <n v="2486"/>
    <n v="2085"/>
    <n v="2415"/>
    <n v="2016"/>
    <n v="1268"/>
    <n v="919"/>
    <n v="648"/>
    <n v="452"/>
    <n v="332"/>
    <n v="217"/>
    <n v="146"/>
    <n v="99"/>
    <n v="278"/>
    <n v="13361"/>
    <n v="2172"/>
    <x v="0"/>
    <x v="13"/>
  </r>
  <r>
    <m/>
    <m/>
    <s v="&lt;15 mins"/>
    <s v="15-30 mins"/>
    <s v="30-60 mins"/>
    <s v="1-2 hrs"/>
    <s v="2-3 hrs"/>
    <s v="3-4 hrs"/>
    <s v="4-5 hrs"/>
    <s v="5-6 hrs"/>
    <s v="6-7 hrs"/>
    <m/>
    <s v="7-8 hrs"/>
    <s v="8-9 hrs"/>
    <s v="9-10 hrs"/>
    <n v="0"/>
    <n v="0"/>
    <x v="7"/>
    <x v="14"/>
  </r>
  <r>
    <s v="Bronglais Gen Hospital Aberystwyth_x000a__x000a_"/>
    <s v="Aug-22"/>
    <n v="45"/>
    <n v="68"/>
    <n v="71"/>
    <n v="101"/>
    <n v="53"/>
    <n v="29"/>
    <n v="17"/>
    <n v="17"/>
    <n v="11"/>
    <n v="3"/>
    <n v="2"/>
    <n v="1"/>
    <n v="0"/>
    <n v="418"/>
    <n v="51"/>
    <x v="1"/>
    <x v="15"/>
  </r>
  <r>
    <s v="Glan Clwyd Hospital Bodelwyddan_x000a__x000a_"/>
    <s v="Aug-22"/>
    <n v="194"/>
    <n v="185"/>
    <n v="230"/>
    <n v="248"/>
    <n v="193"/>
    <n v="129"/>
    <n v="88"/>
    <n v="72"/>
    <n v="44"/>
    <n v="27"/>
    <n v="27"/>
    <n v="14"/>
    <n v="24"/>
    <n v="1475"/>
    <n v="296"/>
    <x v="2"/>
    <x v="15"/>
  </r>
  <r>
    <s v="Glangwili Hospital Carmarthen_x000a__x000a_"/>
    <s v="Aug-22"/>
    <n v="122"/>
    <n v="89"/>
    <n v="111"/>
    <n v="100"/>
    <n v="57"/>
    <n v="60"/>
    <n v="44"/>
    <n v="36"/>
    <n v="31"/>
    <n v="16"/>
    <n v="27"/>
    <n v="8"/>
    <n v="47"/>
    <n v="748"/>
    <n v="209"/>
    <x v="1"/>
    <x v="15"/>
  </r>
  <r>
    <s v="Grange University Hospital Cwmbran_x000a__x000a_"/>
    <s v="Aug-22"/>
    <n v="311"/>
    <n v="263"/>
    <n v="337"/>
    <n v="261"/>
    <n v="161"/>
    <n v="119"/>
    <n v="88"/>
    <n v="47"/>
    <n v="30"/>
    <n v="24"/>
    <n v="18"/>
    <n v="7"/>
    <n v="27"/>
    <n v="1693"/>
    <n v="241"/>
    <x v="3"/>
    <x v="15"/>
  </r>
  <r>
    <s v="Maelor General Hospital Wrecsam_x000a__x000a_"/>
    <s v="Aug-22"/>
    <n v="150"/>
    <n v="168"/>
    <n v="240"/>
    <n v="155"/>
    <n v="79"/>
    <n v="53"/>
    <n v="39"/>
    <n v="36"/>
    <n v="22"/>
    <n v="17"/>
    <n v="4"/>
    <n v="7"/>
    <n v="9"/>
    <n v="979"/>
    <n v="134"/>
    <x v="2"/>
    <x v="15"/>
  </r>
  <r>
    <s v="Morriston Hospital Swansea_x000a__x000a_"/>
    <s v="Aug-22"/>
    <n v="347"/>
    <n v="158"/>
    <n v="193"/>
    <n v="153"/>
    <n v="96"/>
    <n v="82"/>
    <n v="63"/>
    <n v="41"/>
    <n v="39"/>
    <n v="41"/>
    <n v="37"/>
    <n v="28"/>
    <n v="102"/>
    <n v="1380"/>
    <n v="351"/>
    <x v="4"/>
    <x v="15"/>
  </r>
  <r>
    <s v="Prince Charles Hospital Merthyr_x000a__x000a_"/>
    <s v="Aug-22"/>
    <n v="166"/>
    <n v="138"/>
    <n v="149"/>
    <n v="146"/>
    <n v="80"/>
    <n v="50"/>
    <n v="28"/>
    <n v="22"/>
    <n v="9"/>
    <n v="3"/>
    <n v="10"/>
    <n v="2"/>
    <n v="5"/>
    <n v="808"/>
    <n v="79"/>
    <x v="5"/>
    <x v="15"/>
  </r>
  <r>
    <s v="Princess Of Wales Bridgend_x000a__x000a_"/>
    <s v="Aug-22"/>
    <n v="134"/>
    <n v="73"/>
    <n v="97"/>
    <n v="69"/>
    <n v="43"/>
    <n v="40"/>
    <n v="16"/>
    <n v="13"/>
    <n v="13"/>
    <n v="8"/>
    <n v="9"/>
    <n v="15"/>
    <n v="38"/>
    <n v="568"/>
    <n v="112"/>
    <x v="5"/>
    <x v="15"/>
  </r>
  <r>
    <s v="Royal Glamorgan Hospital Pontyclun_x000a__x000a_"/>
    <s v="Aug-22"/>
    <n v="252"/>
    <n v="119"/>
    <n v="131"/>
    <n v="96"/>
    <n v="59"/>
    <n v="24"/>
    <n v="22"/>
    <n v="11"/>
    <n v="8"/>
    <n v="9"/>
    <n v="5"/>
    <n v="3"/>
    <n v="9"/>
    <n v="748"/>
    <n v="67"/>
    <x v="5"/>
    <x v="15"/>
  </r>
  <r>
    <s v="University Hospital Of Wales_x000a__x000a_"/>
    <s v="Aug-22"/>
    <n v="291"/>
    <n v="260"/>
    <n v="399"/>
    <n v="299"/>
    <n v="155"/>
    <n v="108"/>
    <n v="77"/>
    <n v="54"/>
    <n v="36"/>
    <n v="35"/>
    <n v="15"/>
    <n v="10"/>
    <n v="15"/>
    <n v="1754"/>
    <n v="242"/>
    <x v="6"/>
    <x v="15"/>
  </r>
  <r>
    <s v="Withybush Hospital Haverfordwest_x000a__x000a_"/>
    <s v="Aug-22"/>
    <n v="83"/>
    <n v="91"/>
    <n v="107"/>
    <n v="114"/>
    <n v="72"/>
    <n v="54"/>
    <n v="27"/>
    <n v="18"/>
    <n v="16"/>
    <n v="8"/>
    <n v="2"/>
    <n v="4"/>
    <n v="10"/>
    <n v="606"/>
    <n v="85"/>
    <x v="1"/>
    <x v="15"/>
  </r>
  <r>
    <s v="Ysbyty Gwynedd Hospital Bangor_x000a__x000a_"/>
    <s v="Aug-22"/>
    <n v="200"/>
    <n v="184"/>
    <n v="226"/>
    <n v="177"/>
    <n v="139"/>
    <n v="91"/>
    <n v="70"/>
    <n v="47"/>
    <n v="30"/>
    <n v="21"/>
    <n v="8"/>
    <n v="11"/>
    <n v="12"/>
    <n v="1216"/>
    <n v="199"/>
    <x v="2"/>
    <x v="15"/>
  </r>
  <r>
    <s v="NHS Wales"/>
    <s v="Aug-22"/>
    <n v="2452"/>
    <n v="1994"/>
    <n v="2556"/>
    <n v="2074"/>
    <n v="1251"/>
    <n v="868"/>
    <n v="606"/>
    <n v="432"/>
    <n v="304"/>
    <n v="219"/>
    <n v="168"/>
    <n v="117"/>
    <n v="305"/>
    <n v="13346"/>
    <n v="2151"/>
    <x v="0"/>
    <x v="15"/>
  </r>
  <r>
    <s v="Bronglais Gen Hospital Aberystwyth_x000a__x000a_"/>
    <s v="Sep-22"/>
    <n v="51"/>
    <n v="69"/>
    <n v="72"/>
    <n v="60"/>
    <n v="45"/>
    <n v="30"/>
    <n v="19"/>
    <n v="9"/>
    <n v="2"/>
    <n v="4"/>
    <n v="3"/>
    <n v="0"/>
    <n v="0"/>
    <n v="364"/>
    <n v="37"/>
    <x v="1"/>
    <x v="16"/>
  </r>
  <r>
    <s v="Glan Clwyd Hospital Bodelwyddan_x000a__x000a_"/>
    <s v="Sep-22"/>
    <n v="202"/>
    <n v="118"/>
    <n v="194"/>
    <n v="208"/>
    <n v="137"/>
    <n v="122"/>
    <n v="101"/>
    <n v="68"/>
    <n v="47"/>
    <n v="54"/>
    <n v="29"/>
    <n v="19"/>
    <n v="42"/>
    <n v="1341"/>
    <n v="360"/>
    <x v="2"/>
    <x v="16"/>
  </r>
  <r>
    <s v="Glangwili Hospital Carmarthen_x000a__x000a_"/>
    <s v="Sep-22"/>
    <n v="118"/>
    <n v="95"/>
    <n v="102"/>
    <n v="114"/>
    <n v="83"/>
    <n v="67"/>
    <n v="45"/>
    <n v="40"/>
    <n v="42"/>
    <n v="24"/>
    <n v="8"/>
    <n v="10"/>
    <n v="23"/>
    <n v="771"/>
    <n v="192"/>
    <x v="1"/>
    <x v="16"/>
  </r>
  <r>
    <s v="Grange University Hospital Cwmbran_x000a__x000a_"/>
    <s v="Sep-22"/>
    <n v="291"/>
    <n v="201"/>
    <n v="300"/>
    <n v="266"/>
    <n v="155"/>
    <n v="129"/>
    <n v="69"/>
    <n v="49"/>
    <n v="53"/>
    <n v="38"/>
    <n v="13"/>
    <n v="7"/>
    <n v="9"/>
    <n v="1580"/>
    <n v="238"/>
    <x v="3"/>
    <x v="16"/>
  </r>
  <r>
    <s v="Maelor General Hospital Wrecsam_x000a__x000a_"/>
    <s v="Sep-22"/>
    <n v="109"/>
    <n v="143"/>
    <n v="233"/>
    <n v="176"/>
    <n v="82"/>
    <n v="51"/>
    <n v="56"/>
    <n v="34"/>
    <n v="23"/>
    <n v="13"/>
    <n v="13"/>
    <n v="4"/>
    <n v="5"/>
    <n v="942"/>
    <n v="148"/>
    <x v="2"/>
    <x v="16"/>
  </r>
  <r>
    <s v="Morriston Hospital Swansea_x000a__x000a_"/>
    <s v="Sep-22"/>
    <n v="320"/>
    <n v="142"/>
    <n v="143"/>
    <n v="136"/>
    <n v="102"/>
    <n v="65"/>
    <n v="60"/>
    <n v="61"/>
    <n v="47"/>
    <n v="47"/>
    <n v="27"/>
    <n v="31"/>
    <n v="134"/>
    <n v="1315"/>
    <n v="407"/>
    <x v="4"/>
    <x v="16"/>
  </r>
  <r>
    <s v="Prince Charles Hospital Merthyr_x000a__x000a_"/>
    <s v="Sep-22"/>
    <n v="112"/>
    <n v="123"/>
    <n v="163"/>
    <n v="115"/>
    <n v="85"/>
    <n v="60"/>
    <n v="41"/>
    <n v="16"/>
    <n v="15"/>
    <n v="9"/>
    <n v="6"/>
    <n v="8"/>
    <n v="7"/>
    <n v="760"/>
    <n v="102"/>
    <x v="5"/>
    <x v="16"/>
  </r>
  <r>
    <s v="Princess Of Wales Bridgend_x000a__x000a_"/>
    <s v="Sep-22"/>
    <n v="113"/>
    <n v="84"/>
    <n v="96"/>
    <n v="56"/>
    <n v="56"/>
    <n v="42"/>
    <n v="34"/>
    <n v="22"/>
    <n v="20"/>
    <n v="18"/>
    <n v="7"/>
    <n v="10"/>
    <n v="33"/>
    <n v="591"/>
    <n v="144"/>
    <x v="5"/>
    <x v="16"/>
  </r>
  <r>
    <s v="Royal Glamorgan Hospital Pontyclun_x000a__x000a_"/>
    <s v="Sep-22"/>
    <n v="175"/>
    <n v="112"/>
    <n v="133"/>
    <n v="98"/>
    <n v="74"/>
    <n v="58"/>
    <n v="41"/>
    <n v="21"/>
    <n v="17"/>
    <n v="7"/>
    <n v="7"/>
    <n v="4"/>
    <n v="12"/>
    <n v="759"/>
    <n v="109"/>
    <x v="5"/>
    <x v="16"/>
  </r>
  <r>
    <s v="University Hospital Of Wales_x000a__x000a_"/>
    <s v="Sep-22"/>
    <n v="282"/>
    <n v="282"/>
    <n v="403"/>
    <n v="258"/>
    <n v="143"/>
    <n v="114"/>
    <n v="84"/>
    <n v="48"/>
    <n v="34"/>
    <n v="36"/>
    <n v="13"/>
    <n v="6"/>
    <n v="9"/>
    <n v="1712"/>
    <n v="230"/>
    <x v="6"/>
    <x v="16"/>
  </r>
  <r>
    <s v="Withybush Hospital Haverfordwest_x000a__x000a_"/>
    <s v="Sep-22"/>
    <n v="126"/>
    <n v="105"/>
    <n v="92"/>
    <n v="113"/>
    <n v="65"/>
    <n v="41"/>
    <n v="32"/>
    <n v="12"/>
    <n v="10"/>
    <n v="7"/>
    <n v="2"/>
    <n v="3"/>
    <n v="4"/>
    <n v="612"/>
    <n v="70"/>
    <x v="1"/>
    <x v="16"/>
  </r>
  <r>
    <s v="Ysbyty Gwynedd Hospital Bangor_x000a__x000a_"/>
    <s v="Sep-22"/>
    <n v="181"/>
    <n v="192"/>
    <n v="187"/>
    <n v="162"/>
    <n v="135"/>
    <n v="99"/>
    <n v="86"/>
    <n v="39"/>
    <n v="27"/>
    <n v="32"/>
    <n v="17"/>
    <n v="10"/>
    <n v="13"/>
    <n v="1180"/>
    <n v="224"/>
    <x v="2"/>
    <x v="16"/>
  </r>
  <r>
    <s v="NHS Wales"/>
    <s v="Sep-22"/>
    <n v="2233"/>
    <n v="1852"/>
    <n v="2346"/>
    <n v="1897"/>
    <n v="1206"/>
    <n v="917"/>
    <n v="691"/>
    <n v="439"/>
    <n v="346"/>
    <n v="293"/>
    <n v="151"/>
    <n v="120"/>
    <n v="303"/>
    <n v="12794"/>
    <n v="2343"/>
    <x v="0"/>
    <x v="1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3">
  <r>
    <n v="2022"/>
    <s v="Aug"/>
    <d v="2022-08-01T00:00:00"/>
    <n v="8"/>
    <x v="0"/>
    <x v="0"/>
    <s v="Glan Clwyd Hosp Bodelwyddan"/>
    <n v="13"/>
  </r>
  <r>
    <n v="2022"/>
    <s v="Aug"/>
    <d v="2022-08-01T00:00:00"/>
    <n v="8"/>
    <x v="0"/>
    <x v="0"/>
    <s v="Ysbyty Gwynedd Hosp Bangor"/>
    <n v="4"/>
  </r>
  <r>
    <n v="2022"/>
    <s v="Aug"/>
    <d v="2022-08-01T00:00:00"/>
    <n v="8"/>
    <x v="0"/>
    <x v="1"/>
    <s v="Prince Charles Hosp Merthyr"/>
    <n v="2"/>
  </r>
  <r>
    <n v="2022"/>
    <s v="Aug"/>
    <d v="2022-08-01T00:00:00"/>
    <n v="8"/>
    <x v="0"/>
    <x v="0"/>
    <s v="Maelor General Hosp Wrecsam"/>
    <n v="10"/>
  </r>
  <r>
    <n v="2022"/>
    <s v="Aug"/>
    <d v="2022-08-01T00:00:00"/>
    <n v="8"/>
    <x v="0"/>
    <x v="2"/>
    <s v="Bronglais Gen Hosp Aberystwyth"/>
    <n v="3"/>
  </r>
  <r>
    <n v="2022"/>
    <s v="Aug"/>
    <d v="2022-08-01T00:00:00"/>
    <n v="8"/>
    <x v="0"/>
    <x v="3"/>
    <s v="Morriston Hospital Swansea"/>
    <n v="8"/>
  </r>
  <r>
    <n v="2022"/>
    <s v="Aug"/>
    <d v="2022-08-01T00:00:00"/>
    <n v="8"/>
    <x v="0"/>
    <x v="4"/>
    <s v="Grange University Hospital Cwmbran"/>
    <n v="18"/>
  </r>
  <r>
    <n v="2022"/>
    <s v="Aug"/>
    <d v="2022-08-01T00:00:00"/>
    <n v="8"/>
    <x v="0"/>
    <x v="5"/>
    <s v="University Hospital Of Wales"/>
    <n v="17"/>
  </r>
  <r>
    <n v="2022"/>
    <s v="Aug"/>
    <d v="2022-08-01T00:00:00"/>
    <n v="8"/>
    <x v="0"/>
    <x v="6"/>
    <s v="NHS Wales"/>
    <n v="98"/>
  </r>
  <r>
    <n v="2022"/>
    <s v="Aug"/>
    <d v="2022-08-01T00:00:00"/>
    <n v="8"/>
    <x v="0"/>
    <x v="1"/>
    <s v="Royal Glamorgan Hosp Pontyclun"/>
    <n v="5"/>
  </r>
  <r>
    <n v="2022"/>
    <s v="Aug"/>
    <d v="2022-08-01T00:00:00"/>
    <n v="8"/>
    <x v="0"/>
    <x v="2"/>
    <s v="Glangwili Hospital Carmarthen"/>
    <n v="10"/>
  </r>
  <r>
    <n v="2022"/>
    <s v="Aug"/>
    <d v="2022-08-01T00:00:00"/>
    <n v="8"/>
    <x v="0"/>
    <x v="1"/>
    <s v="Princess Of Wales Bridgend"/>
    <n v="6"/>
  </r>
  <r>
    <n v="2022"/>
    <s v="Aug"/>
    <d v="2022-08-01T00:00:00"/>
    <n v="8"/>
    <x v="0"/>
    <x v="2"/>
    <s v="Withybush Hosp Haverfordwest"/>
    <n v="2"/>
  </r>
  <r>
    <n v="2022"/>
    <s v="Aug"/>
    <d v="2022-08-01T00:00:00"/>
    <n v="8"/>
    <x v="1"/>
    <x v="0"/>
    <s v="Maelor General Hosp Wrecsam"/>
    <n v="2"/>
  </r>
  <r>
    <n v="2022"/>
    <s v="Aug"/>
    <d v="2022-08-01T00:00:00"/>
    <n v="8"/>
    <x v="1"/>
    <x v="6"/>
    <s v="NHS Wales"/>
    <n v="83"/>
  </r>
  <r>
    <n v="2022"/>
    <s v="Aug"/>
    <d v="2022-08-01T00:00:00"/>
    <n v="8"/>
    <x v="1"/>
    <x v="2"/>
    <s v="Glangwili Hospital Carmarthen"/>
    <n v="9"/>
  </r>
  <r>
    <n v="2022"/>
    <s v="Aug"/>
    <d v="2022-08-01T00:00:00"/>
    <n v="8"/>
    <x v="1"/>
    <x v="1"/>
    <s v="Royal Glamorgan Hosp Pontyclun"/>
    <n v="4"/>
  </r>
  <r>
    <n v="2022"/>
    <s v="Aug"/>
    <d v="2022-08-01T00:00:00"/>
    <n v="8"/>
    <x v="1"/>
    <x v="2"/>
    <s v="Bronglais Gen Hosp Aberystwyth"/>
    <n v="1"/>
  </r>
  <r>
    <n v="2022"/>
    <s v="Aug"/>
    <d v="2022-08-01T00:00:00"/>
    <n v="8"/>
    <x v="1"/>
    <x v="5"/>
    <s v="University Hospital Of Wales"/>
    <n v="4"/>
  </r>
  <r>
    <n v="2022"/>
    <s v="Aug"/>
    <d v="2022-08-01T00:00:00"/>
    <n v="8"/>
    <x v="1"/>
    <x v="0"/>
    <s v="Ysbyty Gwynedd Hosp Bangor"/>
    <n v="2"/>
  </r>
  <r>
    <n v="2022"/>
    <s v="Aug"/>
    <d v="2022-08-01T00:00:00"/>
    <n v="8"/>
    <x v="1"/>
    <x v="3"/>
    <s v="Morriston Hospital Swansea"/>
    <n v="23"/>
  </r>
  <r>
    <n v="2022"/>
    <s v="Aug"/>
    <d v="2022-08-01T00:00:00"/>
    <n v="8"/>
    <x v="1"/>
    <x v="1"/>
    <s v="Prince Charles Hosp Merthyr"/>
    <n v="10"/>
  </r>
  <r>
    <n v="2022"/>
    <s v="Aug"/>
    <d v="2022-08-01T00:00:00"/>
    <n v="8"/>
    <x v="1"/>
    <x v="0"/>
    <s v="Glan Clwyd Hosp Bodelwyddan"/>
    <n v="15"/>
  </r>
  <r>
    <n v="2022"/>
    <s v="Aug"/>
    <d v="2022-08-01T00:00:00"/>
    <n v="8"/>
    <x v="1"/>
    <x v="4"/>
    <s v="Grange University Hospital Cwmbran"/>
    <n v="7"/>
  </r>
  <r>
    <n v="2022"/>
    <s v="Aug"/>
    <d v="2022-08-01T00:00:00"/>
    <n v="8"/>
    <x v="1"/>
    <x v="1"/>
    <s v="Princess Of Wales Bridgend"/>
    <n v="6"/>
  </r>
  <r>
    <n v="2022"/>
    <s v="Aug"/>
    <d v="2022-08-01T00:00:00"/>
    <n v="8"/>
    <x v="1"/>
    <x v="2"/>
    <s v="Withybush Hosp Haverfordwest"/>
    <n v="0"/>
  </r>
  <r>
    <n v="2022"/>
    <s v="Aug"/>
    <d v="2022-08-01T00:00:00"/>
    <n v="8"/>
    <x v="2"/>
    <x v="2"/>
    <s v="Glangwili Hospital Carmarthen"/>
    <n v="6"/>
  </r>
  <r>
    <n v="2022"/>
    <s v="Aug"/>
    <d v="2022-08-01T00:00:00"/>
    <n v="8"/>
    <x v="2"/>
    <x v="6"/>
    <s v="NHS Wales"/>
    <n v="59"/>
  </r>
  <r>
    <n v="2022"/>
    <s v="Aug"/>
    <d v="2022-08-01T00:00:00"/>
    <n v="8"/>
    <x v="2"/>
    <x v="1"/>
    <s v="Royal Glamorgan Hosp Pontyclun"/>
    <n v="1"/>
  </r>
  <r>
    <n v="2022"/>
    <s v="Aug"/>
    <d v="2022-08-01T00:00:00"/>
    <n v="8"/>
    <x v="2"/>
    <x v="0"/>
    <s v="Maelor General Hosp Wrecsam"/>
    <n v="6"/>
  </r>
  <r>
    <n v="2022"/>
    <s v="Aug"/>
    <d v="2022-08-01T00:00:00"/>
    <n v="8"/>
    <x v="2"/>
    <x v="1"/>
    <s v="Princess Of Wales Bridgend"/>
    <n v="2"/>
  </r>
  <r>
    <n v="2022"/>
    <s v="Aug"/>
    <d v="2022-08-01T00:00:00"/>
    <n v="8"/>
    <x v="2"/>
    <x v="0"/>
    <s v="Glan Clwyd Hosp Bodelwyddan"/>
    <n v="15"/>
  </r>
  <r>
    <n v="2022"/>
    <s v="Aug"/>
    <d v="2022-08-01T00:00:00"/>
    <n v="8"/>
    <x v="2"/>
    <x v="2"/>
    <s v="Bronglais Gen Hosp Aberystwyth"/>
    <n v="4"/>
  </r>
  <r>
    <n v="2022"/>
    <s v="Aug"/>
    <d v="2022-08-01T00:00:00"/>
    <n v="8"/>
    <x v="2"/>
    <x v="3"/>
    <s v="Morriston Hospital Swansea"/>
    <n v="9"/>
  </r>
  <r>
    <n v="2022"/>
    <s v="Aug"/>
    <d v="2022-08-01T00:00:00"/>
    <n v="8"/>
    <x v="2"/>
    <x v="4"/>
    <s v="Grange University Hospital Cwmbran"/>
    <n v="7"/>
  </r>
  <r>
    <n v="2022"/>
    <s v="Aug"/>
    <d v="2022-08-01T00:00:00"/>
    <n v="8"/>
    <x v="2"/>
    <x v="0"/>
    <s v="Ysbyty Gwynedd Hosp Bangor"/>
    <n v="1"/>
  </r>
  <r>
    <n v="2022"/>
    <s v="Aug"/>
    <d v="2022-08-01T00:00:00"/>
    <n v="8"/>
    <x v="2"/>
    <x v="5"/>
    <s v="University Hospital Of Wales"/>
    <n v="1"/>
  </r>
  <r>
    <n v="2022"/>
    <s v="Aug"/>
    <d v="2022-08-01T00:00:00"/>
    <n v="8"/>
    <x v="2"/>
    <x v="1"/>
    <s v="Prince Charles Hosp Merthyr"/>
    <n v="1"/>
  </r>
  <r>
    <n v="2022"/>
    <s v="Aug"/>
    <d v="2022-08-01T00:00:00"/>
    <n v="8"/>
    <x v="2"/>
    <x v="2"/>
    <s v="Withybush Hosp Haverfordwest"/>
    <n v="6"/>
  </r>
  <r>
    <n v="2022"/>
    <s v="Aug"/>
    <d v="2022-08-01T00:00:00"/>
    <n v="8"/>
    <x v="3"/>
    <x v="1"/>
    <s v="Princess Of Wales Bridgend"/>
    <n v="0"/>
  </r>
  <r>
    <n v="2022"/>
    <s v="Aug"/>
    <d v="2022-08-01T00:00:00"/>
    <n v="8"/>
    <x v="3"/>
    <x v="6"/>
    <s v="NHS Wales"/>
    <n v="66"/>
  </r>
  <r>
    <n v="2022"/>
    <s v="Aug"/>
    <d v="2022-08-01T00:00:00"/>
    <n v="8"/>
    <x v="3"/>
    <x v="0"/>
    <s v="Maelor General Hosp Wrecsam"/>
    <n v="12"/>
  </r>
  <r>
    <n v="2022"/>
    <s v="Aug"/>
    <d v="2022-08-01T00:00:00"/>
    <n v="8"/>
    <x v="3"/>
    <x v="5"/>
    <s v="University Hospital Of Wales"/>
    <n v="9"/>
  </r>
  <r>
    <n v="2022"/>
    <s v="Aug"/>
    <d v="2022-08-01T00:00:00"/>
    <n v="8"/>
    <x v="3"/>
    <x v="2"/>
    <s v="Glangwili Hospital Carmarthen"/>
    <n v="7"/>
  </r>
  <r>
    <n v="2022"/>
    <s v="Aug"/>
    <d v="2022-08-01T00:00:00"/>
    <n v="8"/>
    <x v="3"/>
    <x v="3"/>
    <s v="Morriston Hospital Swansea"/>
    <n v="13"/>
  </r>
  <r>
    <n v="2022"/>
    <s v="Aug"/>
    <d v="2022-08-01T00:00:00"/>
    <n v="8"/>
    <x v="3"/>
    <x v="0"/>
    <s v="Glan Clwyd Hosp Bodelwyddan"/>
    <n v="12"/>
  </r>
  <r>
    <n v="2022"/>
    <s v="Aug"/>
    <d v="2022-08-01T00:00:00"/>
    <n v="8"/>
    <x v="3"/>
    <x v="0"/>
    <s v="Ysbyty Gwynedd Hosp Bangor"/>
    <n v="3"/>
  </r>
  <r>
    <n v="2022"/>
    <s v="Aug"/>
    <d v="2022-08-01T00:00:00"/>
    <n v="8"/>
    <x v="3"/>
    <x v="1"/>
    <s v="Prince Charles Hosp Merthyr"/>
    <n v="1"/>
  </r>
  <r>
    <n v="2022"/>
    <s v="Aug"/>
    <d v="2022-08-01T00:00:00"/>
    <n v="8"/>
    <x v="3"/>
    <x v="2"/>
    <s v="Bronglais Gen Hosp Aberystwyth"/>
    <n v="0"/>
  </r>
  <r>
    <n v="2022"/>
    <s v="Aug"/>
    <d v="2022-08-01T00:00:00"/>
    <n v="8"/>
    <x v="3"/>
    <x v="4"/>
    <s v="Grange University Hospital Cwmbran"/>
    <n v="8"/>
  </r>
  <r>
    <n v="2022"/>
    <s v="Aug"/>
    <d v="2022-08-01T00:00:00"/>
    <n v="8"/>
    <x v="3"/>
    <x v="1"/>
    <s v="Royal Glamorgan Hosp Pontyclun"/>
    <n v="0"/>
  </r>
  <r>
    <n v="2022"/>
    <s v="Aug"/>
    <d v="2022-08-01T00:00:00"/>
    <n v="8"/>
    <x v="3"/>
    <x v="2"/>
    <s v="Withybush Hosp Haverfordwest"/>
    <n v="1"/>
  </r>
  <r>
    <n v="2022"/>
    <s v="Aug"/>
    <d v="2022-08-01T00:00:00"/>
    <n v="8"/>
    <x v="4"/>
    <x v="2"/>
    <s v="Withybush Hosp Haverfordwest"/>
    <n v="0"/>
  </r>
  <r>
    <n v="2022"/>
    <s v="Aug"/>
    <d v="2022-08-01T00:00:00"/>
    <n v="8"/>
    <x v="4"/>
    <x v="6"/>
    <s v="NHS Wales"/>
    <n v="57"/>
  </r>
  <r>
    <n v="2022"/>
    <s v="Aug"/>
    <d v="2022-08-01T00:00:00"/>
    <n v="8"/>
    <x v="4"/>
    <x v="4"/>
    <s v="Grange University Hospital Cwmbran"/>
    <n v="16"/>
  </r>
  <r>
    <n v="2022"/>
    <s v="Aug"/>
    <d v="2022-08-01T00:00:00"/>
    <n v="8"/>
    <x v="4"/>
    <x v="0"/>
    <s v="Glan Clwyd Hosp Bodelwyddan"/>
    <n v="15"/>
  </r>
  <r>
    <n v="2022"/>
    <s v="Aug"/>
    <d v="2022-08-01T00:00:00"/>
    <n v="8"/>
    <x v="4"/>
    <x v="0"/>
    <s v="Ysbyty Gwynedd Hosp Bangor"/>
    <n v="3"/>
  </r>
  <r>
    <n v="2022"/>
    <s v="Aug"/>
    <d v="2022-08-01T00:00:00"/>
    <n v="8"/>
    <x v="4"/>
    <x v="1"/>
    <s v="Royal Glamorgan Hosp Pontyclun"/>
    <n v="0"/>
  </r>
  <r>
    <n v="2022"/>
    <s v="Aug"/>
    <d v="2022-08-01T00:00:00"/>
    <n v="8"/>
    <x v="4"/>
    <x v="5"/>
    <s v="University Hospital Of Wales"/>
    <n v="1"/>
  </r>
  <r>
    <n v="2022"/>
    <s v="Aug"/>
    <d v="2022-08-01T00:00:00"/>
    <n v="8"/>
    <x v="4"/>
    <x v="2"/>
    <s v="Bronglais Gen Hosp Aberystwyth"/>
    <n v="1"/>
  </r>
  <r>
    <n v="2022"/>
    <s v="Aug"/>
    <d v="2022-08-01T00:00:00"/>
    <n v="8"/>
    <x v="4"/>
    <x v="2"/>
    <s v="Glangwili Hospital Carmarthen"/>
    <n v="0"/>
  </r>
  <r>
    <n v="2022"/>
    <s v="Aug"/>
    <d v="2022-08-01T00:00:00"/>
    <n v="8"/>
    <x v="4"/>
    <x v="3"/>
    <s v="Morriston Hospital Swansea"/>
    <n v="6"/>
  </r>
  <r>
    <n v="2022"/>
    <s v="Aug"/>
    <d v="2022-08-01T00:00:00"/>
    <n v="8"/>
    <x v="4"/>
    <x v="0"/>
    <s v="Maelor General Hosp Wrecsam"/>
    <n v="8"/>
  </r>
  <r>
    <n v="2022"/>
    <s v="Aug"/>
    <d v="2022-08-01T00:00:00"/>
    <n v="8"/>
    <x v="4"/>
    <x v="1"/>
    <s v="Prince Charles Hosp Merthyr"/>
    <n v="2"/>
  </r>
  <r>
    <n v="2022"/>
    <s v="Aug"/>
    <d v="2022-08-01T00:00:00"/>
    <n v="8"/>
    <x v="4"/>
    <x v="1"/>
    <s v="Princess Of Wales Bridgend"/>
    <n v="5"/>
  </r>
  <r>
    <n v="2022"/>
    <s v="Aug"/>
    <d v="2022-08-01T00:00:00"/>
    <n v="8"/>
    <x v="5"/>
    <x v="1"/>
    <s v="Princess Of Wales Bridgend"/>
    <n v="1"/>
  </r>
  <r>
    <n v="2022"/>
    <s v="Aug"/>
    <d v="2022-08-01T00:00:00"/>
    <n v="8"/>
    <x v="5"/>
    <x v="0"/>
    <s v="Maelor General Hosp Wrecsam"/>
    <n v="1"/>
  </r>
  <r>
    <n v="2022"/>
    <s v="Aug"/>
    <d v="2022-08-01T00:00:00"/>
    <n v="8"/>
    <x v="5"/>
    <x v="6"/>
    <s v="NHS Wales"/>
    <n v="49"/>
  </r>
  <r>
    <n v="2022"/>
    <s v="Aug"/>
    <d v="2022-08-01T00:00:00"/>
    <n v="8"/>
    <x v="5"/>
    <x v="4"/>
    <s v="Grange University Hospital Cwmbran"/>
    <n v="1"/>
  </r>
  <r>
    <n v="2022"/>
    <s v="Aug"/>
    <d v="2022-08-01T00:00:00"/>
    <n v="8"/>
    <x v="5"/>
    <x v="2"/>
    <s v="Bronglais Gen Hosp Aberystwyth"/>
    <n v="0"/>
  </r>
  <r>
    <n v="2022"/>
    <s v="Aug"/>
    <d v="2022-08-01T00:00:00"/>
    <n v="8"/>
    <x v="5"/>
    <x v="0"/>
    <s v="Ysbyty Gwynedd Hosp Bangor"/>
    <n v="13"/>
  </r>
  <r>
    <n v="2022"/>
    <s v="Aug"/>
    <d v="2022-08-01T00:00:00"/>
    <n v="8"/>
    <x v="5"/>
    <x v="5"/>
    <s v="University Hospital Of Wales"/>
    <n v="9"/>
  </r>
  <r>
    <n v="2022"/>
    <s v="Aug"/>
    <d v="2022-08-01T00:00:00"/>
    <n v="8"/>
    <x v="5"/>
    <x v="2"/>
    <s v="Glangwili Hospital Carmarthen"/>
    <n v="7"/>
  </r>
  <r>
    <n v="2022"/>
    <s v="Aug"/>
    <d v="2022-08-01T00:00:00"/>
    <n v="8"/>
    <x v="5"/>
    <x v="3"/>
    <s v="Morriston Hospital Swansea"/>
    <n v="4"/>
  </r>
  <r>
    <n v="2022"/>
    <s v="Aug"/>
    <d v="2022-08-01T00:00:00"/>
    <n v="8"/>
    <x v="5"/>
    <x v="1"/>
    <s v="Prince Charles Hosp Merthyr"/>
    <n v="2"/>
  </r>
  <r>
    <n v="2022"/>
    <s v="Aug"/>
    <d v="2022-08-01T00:00:00"/>
    <n v="8"/>
    <x v="5"/>
    <x v="0"/>
    <s v="Glan Clwyd Hosp Bodelwyddan"/>
    <n v="9"/>
  </r>
  <r>
    <n v="2022"/>
    <s v="Aug"/>
    <d v="2022-08-01T00:00:00"/>
    <n v="8"/>
    <x v="5"/>
    <x v="2"/>
    <s v="Withybush Hosp Haverfordwest"/>
    <n v="1"/>
  </r>
  <r>
    <n v="2022"/>
    <s v="Aug"/>
    <d v="2022-08-01T00:00:00"/>
    <n v="8"/>
    <x v="5"/>
    <x v="1"/>
    <s v="Royal Glamorgan Hosp Pontyclun"/>
    <n v="1"/>
  </r>
  <r>
    <n v="2022"/>
    <s v="Aug"/>
    <d v="2022-08-01T00:00:00"/>
    <n v="8"/>
    <x v="6"/>
    <x v="1"/>
    <s v="Royal Glamorgan Hosp Pontyclun"/>
    <n v="0"/>
  </r>
  <r>
    <n v="2022"/>
    <s v="Aug"/>
    <d v="2022-08-01T00:00:00"/>
    <n v="8"/>
    <x v="6"/>
    <x v="1"/>
    <s v="Prince Charles Hosp Merthyr"/>
    <n v="14"/>
  </r>
  <r>
    <n v="2022"/>
    <s v="Aug"/>
    <d v="2022-08-01T00:00:00"/>
    <n v="8"/>
    <x v="6"/>
    <x v="0"/>
    <s v="Ysbyty Gwynedd Hosp Bangor"/>
    <n v="1"/>
  </r>
  <r>
    <n v="2022"/>
    <s v="Aug"/>
    <d v="2022-08-01T00:00:00"/>
    <n v="8"/>
    <x v="6"/>
    <x v="1"/>
    <s v="Princess Of Wales Bridgend"/>
    <n v="4"/>
  </r>
  <r>
    <n v="2022"/>
    <s v="Aug"/>
    <d v="2022-08-01T00:00:00"/>
    <n v="8"/>
    <x v="6"/>
    <x v="2"/>
    <s v="Withybush Hosp Haverfordwest"/>
    <n v="3"/>
  </r>
  <r>
    <n v="2022"/>
    <s v="Aug"/>
    <d v="2022-08-01T00:00:00"/>
    <n v="8"/>
    <x v="6"/>
    <x v="6"/>
    <s v="NHS Wales"/>
    <n v="76"/>
  </r>
  <r>
    <n v="2022"/>
    <s v="Aug"/>
    <d v="2022-08-01T00:00:00"/>
    <n v="8"/>
    <x v="6"/>
    <x v="0"/>
    <s v="Maelor General Hosp Wrecsam"/>
    <n v="7"/>
  </r>
  <r>
    <n v="2022"/>
    <s v="Aug"/>
    <d v="2022-08-01T00:00:00"/>
    <n v="8"/>
    <x v="6"/>
    <x v="0"/>
    <s v="Glan Clwyd Hosp Bodelwyddan"/>
    <n v="14"/>
  </r>
  <r>
    <n v="2022"/>
    <s v="Aug"/>
    <d v="2022-08-01T00:00:00"/>
    <n v="8"/>
    <x v="6"/>
    <x v="2"/>
    <s v="Bronglais Gen Hosp Aberystwyth"/>
    <n v="0"/>
  </r>
  <r>
    <n v="2022"/>
    <s v="Aug"/>
    <d v="2022-08-01T00:00:00"/>
    <n v="8"/>
    <x v="6"/>
    <x v="2"/>
    <s v="Glangwili Hospital Carmarthen"/>
    <n v="6"/>
  </r>
  <r>
    <n v="2022"/>
    <s v="Aug"/>
    <d v="2022-08-01T00:00:00"/>
    <n v="8"/>
    <x v="6"/>
    <x v="3"/>
    <s v="Morriston Hospital Swansea"/>
    <n v="9"/>
  </r>
  <r>
    <n v="2022"/>
    <s v="Aug"/>
    <d v="2022-08-01T00:00:00"/>
    <n v="8"/>
    <x v="6"/>
    <x v="5"/>
    <s v="University Hospital Of Wales"/>
    <n v="11"/>
  </r>
  <r>
    <n v="2022"/>
    <s v="Aug"/>
    <d v="2022-08-01T00:00:00"/>
    <n v="8"/>
    <x v="6"/>
    <x v="4"/>
    <s v="Grange University Hospital Cwmbran"/>
    <n v="7"/>
  </r>
  <r>
    <n v="2022"/>
    <s v="Aug"/>
    <d v="2022-08-01T00:00:00"/>
    <n v="8"/>
    <x v="7"/>
    <x v="6"/>
    <s v="NHS Wales"/>
    <n v="59"/>
  </r>
  <r>
    <n v="2022"/>
    <s v="Aug"/>
    <d v="2022-08-01T00:00:00"/>
    <n v="8"/>
    <x v="7"/>
    <x v="0"/>
    <s v="Ysbyty Gwynedd Hosp Bangor"/>
    <n v="1"/>
  </r>
  <r>
    <n v="2022"/>
    <s v="Aug"/>
    <d v="2022-08-01T00:00:00"/>
    <n v="8"/>
    <x v="7"/>
    <x v="1"/>
    <s v="Princess Of Wales Bridgend"/>
    <n v="2"/>
  </r>
  <r>
    <n v="2022"/>
    <s v="Aug"/>
    <d v="2022-08-01T00:00:00"/>
    <n v="8"/>
    <x v="7"/>
    <x v="0"/>
    <s v="Maelor General Hosp Wrecsam"/>
    <n v="2"/>
  </r>
  <r>
    <n v="2022"/>
    <s v="Aug"/>
    <d v="2022-08-01T00:00:00"/>
    <n v="8"/>
    <x v="7"/>
    <x v="1"/>
    <s v="Royal Glamorgan Hosp Pontyclun"/>
    <n v="1"/>
  </r>
  <r>
    <n v="2022"/>
    <s v="Aug"/>
    <d v="2022-08-01T00:00:00"/>
    <n v="8"/>
    <x v="7"/>
    <x v="2"/>
    <s v="Glangwili Hospital Carmarthen"/>
    <n v="2"/>
  </r>
  <r>
    <n v="2022"/>
    <s v="Aug"/>
    <d v="2022-08-01T00:00:00"/>
    <n v="8"/>
    <x v="7"/>
    <x v="3"/>
    <s v="Morriston Hospital Swansea"/>
    <n v="2"/>
  </r>
  <r>
    <n v="2022"/>
    <s v="Aug"/>
    <d v="2022-08-01T00:00:00"/>
    <n v="8"/>
    <x v="7"/>
    <x v="0"/>
    <s v="Glan Clwyd Hosp Bodelwyddan"/>
    <n v="13"/>
  </r>
  <r>
    <n v="2022"/>
    <s v="Aug"/>
    <d v="2022-08-01T00:00:00"/>
    <n v="8"/>
    <x v="7"/>
    <x v="2"/>
    <s v="Bronglais Gen Hosp Aberystwyth"/>
    <n v="5"/>
  </r>
  <r>
    <n v="2022"/>
    <s v="Aug"/>
    <d v="2022-08-01T00:00:00"/>
    <n v="8"/>
    <x v="7"/>
    <x v="2"/>
    <s v="Withybush Hosp Haverfordwest"/>
    <n v="8"/>
  </r>
  <r>
    <n v="2022"/>
    <s v="Aug"/>
    <d v="2022-08-01T00:00:00"/>
    <n v="8"/>
    <x v="7"/>
    <x v="1"/>
    <s v="Prince Charles Hosp Merthyr"/>
    <n v="1"/>
  </r>
  <r>
    <n v="2022"/>
    <s v="Aug"/>
    <d v="2022-08-01T00:00:00"/>
    <n v="8"/>
    <x v="7"/>
    <x v="4"/>
    <s v="Grange University Hospital Cwmbran"/>
    <n v="10"/>
  </r>
  <r>
    <n v="2022"/>
    <s v="Aug"/>
    <d v="2022-08-01T00:00:00"/>
    <n v="8"/>
    <x v="7"/>
    <x v="5"/>
    <s v="University Hospital Of Wales"/>
    <n v="12"/>
  </r>
  <r>
    <n v="2022"/>
    <s v="Aug"/>
    <d v="2022-08-01T00:00:00"/>
    <n v="8"/>
    <x v="8"/>
    <x v="4"/>
    <s v="Grange University Hospital Cwmbran"/>
    <n v="6"/>
  </r>
  <r>
    <n v="2022"/>
    <s v="Aug"/>
    <d v="2022-08-01T00:00:00"/>
    <n v="8"/>
    <x v="8"/>
    <x v="2"/>
    <s v="Bronglais Gen Hosp Aberystwyth"/>
    <n v="2"/>
  </r>
  <r>
    <n v="2022"/>
    <s v="Aug"/>
    <d v="2022-08-01T00:00:00"/>
    <n v="8"/>
    <x v="8"/>
    <x v="2"/>
    <s v="Glangwili Hospital Carmarthen"/>
    <n v="0"/>
  </r>
  <r>
    <n v="2022"/>
    <s v="Aug"/>
    <d v="2022-08-01T00:00:00"/>
    <n v="8"/>
    <x v="8"/>
    <x v="1"/>
    <s v="Prince Charles Hosp Merthyr"/>
    <n v="0"/>
  </r>
  <r>
    <n v="2022"/>
    <s v="Aug"/>
    <d v="2022-08-01T00:00:00"/>
    <n v="8"/>
    <x v="8"/>
    <x v="6"/>
    <s v="NHS Wales"/>
    <n v="39"/>
  </r>
  <r>
    <n v="2022"/>
    <s v="Aug"/>
    <d v="2022-08-01T00:00:00"/>
    <n v="8"/>
    <x v="8"/>
    <x v="3"/>
    <s v="Morriston Hospital Swansea"/>
    <n v="1"/>
  </r>
  <r>
    <n v="2022"/>
    <s v="Aug"/>
    <d v="2022-08-01T00:00:00"/>
    <n v="8"/>
    <x v="8"/>
    <x v="2"/>
    <s v="Withybush Hosp Haverfordwest"/>
    <n v="6"/>
  </r>
  <r>
    <n v="2022"/>
    <s v="Aug"/>
    <d v="2022-08-01T00:00:00"/>
    <n v="8"/>
    <x v="8"/>
    <x v="0"/>
    <s v="Glan Clwyd Hosp Bodelwyddan"/>
    <n v="4"/>
  </r>
  <r>
    <n v="2022"/>
    <s v="Aug"/>
    <d v="2022-08-01T00:00:00"/>
    <n v="8"/>
    <x v="8"/>
    <x v="1"/>
    <s v="Princess Of Wales Bridgend"/>
    <n v="6"/>
  </r>
  <r>
    <n v="2022"/>
    <s v="Aug"/>
    <d v="2022-08-01T00:00:00"/>
    <n v="8"/>
    <x v="8"/>
    <x v="1"/>
    <s v="Royal Glamorgan Hosp Pontyclun"/>
    <n v="0"/>
  </r>
  <r>
    <n v="2022"/>
    <s v="Aug"/>
    <d v="2022-08-01T00:00:00"/>
    <n v="8"/>
    <x v="8"/>
    <x v="5"/>
    <s v="University Hospital Of Wales"/>
    <n v="10"/>
  </r>
  <r>
    <n v="2022"/>
    <s v="Aug"/>
    <d v="2022-08-01T00:00:00"/>
    <n v="8"/>
    <x v="8"/>
    <x v="0"/>
    <s v="Maelor General Hosp Wrecsam"/>
    <n v="1"/>
  </r>
  <r>
    <n v="2022"/>
    <s v="Aug"/>
    <d v="2022-08-01T00:00:00"/>
    <n v="8"/>
    <x v="8"/>
    <x v="0"/>
    <s v="Ysbyty Gwynedd Hosp Bangor"/>
    <n v="3"/>
  </r>
  <r>
    <n v="2022"/>
    <s v="Aug"/>
    <d v="2022-08-01T00:00:00"/>
    <n v="8"/>
    <x v="9"/>
    <x v="0"/>
    <s v="Maelor General Hosp Wrecsam"/>
    <n v="0"/>
  </r>
  <r>
    <n v="2022"/>
    <s v="Aug"/>
    <d v="2022-08-01T00:00:00"/>
    <n v="8"/>
    <x v="9"/>
    <x v="5"/>
    <s v="University Hospital Of Wales"/>
    <n v="0"/>
  </r>
  <r>
    <n v="2022"/>
    <s v="Aug"/>
    <d v="2022-08-01T00:00:00"/>
    <n v="8"/>
    <x v="9"/>
    <x v="1"/>
    <s v="Prince Charles Hosp Merthyr"/>
    <n v="0"/>
  </r>
  <r>
    <n v="2022"/>
    <s v="Aug"/>
    <d v="2022-08-01T00:00:00"/>
    <n v="8"/>
    <x v="9"/>
    <x v="3"/>
    <s v="Morriston Hospital Swansea"/>
    <n v="4"/>
  </r>
  <r>
    <n v="2022"/>
    <s v="Aug"/>
    <d v="2022-08-01T00:00:00"/>
    <n v="8"/>
    <x v="9"/>
    <x v="4"/>
    <s v="Grange University Hospital Cwmbran"/>
    <n v="9"/>
  </r>
  <r>
    <n v="2022"/>
    <s v="Aug"/>
    <d v="2022-08-01T00:00:00"/>
    <n v="8"/>
    <x v="9"/>
    <x v="0"/>
    <s v="Ysbyty Gwynedd Hosp Bangor"/>
    <n v="3"/>
  </r>
  <r>
    <n v="2022"/>
    <s v="Aug"/>
    <d v="2022-08-01T00:00:00"/>
    <n v="8"/>
    <x v="9"/>
    <x v="2"/>
    <s v="Glangwili Hospital Carmarthen"/>
    <n v="12"/>
  </r>
  <r>
    <n v="2022"/>
    <s v="Aug"/>
    <d v="2022-08-01T00:00:00"/>
    <n v="8"/>
    <x v="9"/>
    <x v="2"/>
    <s v="Withybush Hosp Haverfordwest"/>
    <n v="0"/>
  </r>
  <r>
    <n v="2022"/>
    <s v="Aug"/>
    <d v="2022-08-01T00:00:00"/>
    <n v="8"/>
    <x v="9"/>
    <x v="0"/>
    <s v="Glan Clwyd Hosp Bodelwyddan"/>
    <n v="17"/>
  </r>
  <r>
    <n v="2022"/>
    <s v="Aug"/>
    <d v="2022-08-01T00:00:00"/>
    <n v="8"/>
    <x v="9"/>
    <x v="2"/>
    <s v="Bronglais Gen Hosp Aberystwyth"/>
    <n v="0"/>
  </r>
  <r>
    <n v="2022"/>
    <s v="Aug"/>
    <d v="2022-08-01T00:00:00"/>
    <n v="8"/>
    <x v="9"/>
    <x v="6"/>
    <s v="NHS Wales"/>
    <n v="46"/>
  </r>
  <r>
    <n v="2022"/>
    <s v="Aug"/>
    <d v="2022-08-01T00:00:00"/>
    <n v="8"/>
    <x v="9"/>
    <x v="1"/>
    <s v="Royal Glamorgan Hosp Pontyclun"/>
    <n v="0"/>
  </r>
  <r>
    <n v="2022"/>
    <s v="Aug"/>
    <d v="2022-08-01T00:00:00"/>
    <n v="8"/>
    <x v="9"/>
    <x v="1"/>
    <s v="Princess Of Wales Bridgend"/>
    <n v="1"/>
  </r>
  <r>
    <n v="2022"/>
    <s v="Aug"/>
    <d v="2022-08-01T00:00:00"/>
    <n v="8"/>
    <x v="10"/>
    <x v="1"/>
    <s v="Princess Of Wales Bridgend"/>
    <n v="0"/>
  </r>
  <r>
    <n v="2022"/>
    <s v="Aug"/>
    <d v="2022-08-01T00:00:00"/>
    <n v="8"/>
    <x v="10"/>
    <x v="4"/>
    <s v="Grange University Hospital Cwmbran"/>
    <n v="4"/>
  </r>
  <r>
    <n v="2022"/>
    <s v="Aug"/>
    <d v="2022-08-01T00:00:00"/>
    <n v="8"/>
    <x v="10"/>
    <x v="2"/>
    <s v="Glangwili Hospital Carmarthen"/>
    <n v="4"/>
  </r>
  <r>
    <n v="2022"/>
    <s v="Aug"/>
    <d v="2022-08-01T00:00:00"/>
    <n v="8"/>
    <x v="10"/>
    <x v="3"/>
    <s v="Morriston Hospital Swansea"/>
    <n v="16"/>
  </r>
  <r>
    <n v="2022"/>
    <s v="Aug"/>
    <d v="2022-08-01T00:00:00"/>
    <n v="8"/>
    <x v="10"/>
    <x v="0"/>
    <s v="Maelor General Hosp Wrecsam"/>
    <n v="0"/>
  </r>
  <r>
    <n v="2022"/>
    <s v="Aug"/>
    <d v="2022-08-01T00:00:00"/>
    <n v="8"/>
    <x v="10"/>
    <x v="1"/>
    <s v="Prince Charles Hosp Merthyr"/>
    <n v="0"/>
  </r>
  <r>
    <n v="2022"/>
    <s v="Aug"/>
    <d v="2022-08-01T00:00:00"/>
    <n v="8"/>
    <x v="10"/>
    <x v="2"/>
    <s v="Withybush Hosp Haverfordwest"/>
    <n v="1"/>
  </r>
  <r>
    <n v="2022"/>
    <s v="Aug"/>
    <d v="2022-08-01T00:00:00"/>
    <n v="8"/>
    <x v="10"/>
    <x v="6"/>
    <s v="NHS Wales"/>
    <n v="61"/>
  </r>
  <r>
    <n v="2022"/>
    <s v="Aug"/>
    <d v="2022-08-01T00:00:00"/>
    <n v="8"/>
    <x v="10"/>
    <x v="0"/>
    <s v="Glan Clwyd Hosp Bodelwyddan"/>
    <n v="11"/>
  </r>
  <r>
    <n v="2022"/>
    <s v="Aug"/>
    <d v="2022-08-01T00:00:00"/>
    <n v="8"/>
    <x v="10"/>
    <x v="2"/>
    <s v="Bronglais Gen Hosp Aberystwyth"/>
    <n v="1"/>
  </r>
  <r>
    <n v="2022"/>
    <s v="Aug"/>
    <d v="2022-08-01T00:00:00"/>
    <n v="8"/>
    <x v="10"/>
    <x v="5"/>
    <s v="University Hospital Of Wales"/>
    <n v="10"/>
  </r>
  <r>
    <n v="2022"/>
    <s v="Aug"/>
    <d v="2022-08-01T00:00:00"/>
    <n v="8"/>
    <x v="10"/>
    <x v="1"/>
    <s v="Royal Glamorgan Hosp Pontyclun"/>
    <n v="1"/>
  </r>
  <r>
    <n v="2022"/>
    <s v="Aug"/>
    <d v="2022-08-01T00:00:00"/>
    <n v="8"/>
    <x v="10"/>
    <x v="0"/>
    <s v="Ysbyty Gwynedd Hosp Bangor"/>
    <n v="13"/>
  </r>
  <r>
    <n v="2022"/>
    <s v="Aug"/>
    <d v="2022-08-01T00:00:00"/>
    <n v="8"/>
    <x v="11"/>
    <x v="4"/>
    <s v="Grange University Hospital Cwmbran"/>
    <n v="5"/>
  </r>
  <r>
    <n v="2022"/>
    <s v="Aug"/>
    <d v="2022-08-01T00:00:00"/>
    <n v="8"/>
    <x v="11"/>
    <x v="1"/>
    <s v="Princess Of Wales Bridgend"/>
    <n v="1"/>
  </r>
  <r>
    <n v="2022"/>
    <s v="Aug"/>
    <d v="2022-08-01T00:00:00"/>
    <n v="8"/>
    <x v="11"/>
    <x v="1"/>
    <s v="Royal Glamorgan Hosp Pontyclun"/>
    <n v="0"/>
  </r>
  <r>
    <n v="2022"/>
    <s v="Aug"/>
    <d v="2022-08-01T00:00:00"/>
    <n v="8"/>
    <x v="11"/>
    <x v="0"/>
    <s v="Glan Clwyd Hosp Bodelwyddan"/>
    <n v="7"/>
  </r>
  <r>
    <n v="2022"/>
    <s v="Aug"/>
    <d v="2022-08-01T00:00:00"/>
    <n v="8"/>
    <x v="11"/>
    <x v="0"/>
    <s v="Ysbyty Gwynedd Hosp Bangor"/>
    <n v="7"/>
  </r>
  <r>
    <n v="2022"/>
    <s v="Aug"/>
    <d v="2022-08-01T00:00:00"/>
    <n v="8"/>
    <x v="11"/>
    <x v="6"/>
    <s v="NHS Wales"/>
    <n v="51"/>
  </r>
  <r>
    <n v="2022"/>
    <s v="Aug"/>
    <d v="2022-08-01T00:00:00"/>
    <n v="8"/>
    <x v="11"/>
    <x v="1"/>
    <s v="Prince Charles Hosp Merthyr"/>
    <n v="0"/>
  </r>
  <r>
    <n v="2022"/>
    <s v="Aug"/>
    <d v="2022-08-01T00:00:00"/>
    <n v="8"/>
    <x v="11"/>
    <x v="2"/>
    <s v="Bronglais Gen Hosp Aberystwyth"/>
    <n v="7"/>
  </r>
  <r>
    <n v="2022"/>
    <s v="Aug"/>
    <d v="2022-08-01T00:00:00"/>
    <n v="8"/>
    <x v="11"/>
    <x v="2"/>
    <s v="Glangwili Hospital Carmarthen"/>
    <n v="3"/>
  </r>
  <r>
    <n v="2022"/>
    <s v="Aug"/>
    <d v="2022-08-01T00:00:00"/>
    <n v="8"/>
    <x v="11"/>
    <x v="2"/>
    <s v="Withybush Hosp Haverfordwest"/>
    <n v="2"/>
  </r>
  <r>
    <n v="2022"/>
    <s v="Aug"/>
    <d v="2022-08-01T00:00:00"/>
    <n v="8"/>
    <x v="11"/>
    <x v="3"/>
    <s v="Morriston Hospital Swansea"/>
    <n v="11"/>
  </r>
  <r>
    <n v="2022"/>
    <s v="Aug"/>
    <d v="2022-08-01T00:00:00"/>
    <n v="8"/>
    <x v="11"/>
    <x v="5"/>
    <s v="University Hospital Of Wales"/>
    <n v="8"/>
  </r>
  <r>
    <n v="2022"/>
    <s v="Aug"/>
    <d v="2022-08-01T00:00:00"/>
    <n v="8"/>
    <x v="11"/>
    <x v="0"/>
    <s v="Maelor General Hosp Wrecsam"/>
    <n v="0"/>
  </r>
  <r>
    <n v="2022"/>
    <s v="Aug"/>
    <d v="2022-08-01T00:00:00"/>
    <n v="8"/>
    <x v="12"/>
    <x v="2"/>
    <s v="Glangwili Hospital Carmarthen"/>
    <n v="2"/>
  </r>
  <r>
    <n v="2022"/>
    <s v="Aug"/>
    <d v="2022-08-01T00:00:00"/>
    <n v="8"/>
    <x v="12"/>
    <x v="0"/>
    <s v="Ysbyty Gwynedd Hosp Bangor"/>
    <n v="12"/>
  </r>
  <r>
    <n v="2022"/>
    <s v="Aug"/>
    <d v="2022-08-01T00:00:00"/>
    <n v="8"/>
    <x v="12"/>
    <x v="3"/>
    <s v="Morriston Hospital Swansea"/>
    <n v="17"/>
  </r>
  <r>
    <n v="2022"/>
    <s v="Aug"/>
    <d v="2022-08-01T00:00:00"/>
    <n v="8"/>
    <x v="12"/>
    <x v="1"/>
    <s v="Royal Glamorgan Hosp Pontyclun"/>
    <n v="1"/>
  </r>
  <r>
    <n v="2022"/>
    <s v="Aug"/>
    <d v="2022-08-01T00:00:00"/>
    <n v="8"/>
    <x v="12"/>
    <x v="1"/>
    <s v="Prince Charles Hosp Merthyr"/>
    <n v="4"/>
  </r>
  <r>
    <n v="2022"/>
    <s v="Aug"/>
    <d v="2022-08-01T00:00:00"/>
    <n v="8"/>
    <x v="12"/>
    <x v="2"/>
    <s v="Withybush Hosp Haverfordwest"/>
    <n v="2"/>
  </r>
  <r>
    <n v="2022"/>
    <s v="Aug"/>
    <d v="2022-08-01T00:00:00"/>
    <n v="8"/>
    <x v="12"/>
    <x v="0"/>
    <s v="Glan Clwyd Hosp Bodelwyddan"/>
    <n v="9"/>
  </r>
  <r>
    <n v="2022"/>
    <s v="Aug"/>
    <d v="2022-08-01T00:00:00"/>
    <n v="8"/>
    <x v="12"/>
    <x v="2"/>
    <s v="Bronglais Gen Hosp Aberystwyth"/>
    <n v="5"/>
  </r>
  <r>
    <n v="2022"/>
    <s v="Aug"/>
    <d v="2022-08-01T00:00:00"/>
    <n v="8"/>
    <x v="12"/>
    <x v="1"/>
    <s v="Princess Of Wales Bridgend"/>
    <n v="5"/>
  </r>
  <r>
    <n v="2022"/>
    <s v="Aug"/>
    <d v="2022-08-01T00:00:00"/>
    <n v="8"/>
    <x v="12"/>
    <x v="4"/>
    <s v="Grange University Hospital Cwmbran"/>
    <n v="15"/>
  </r>
  <r>
    <n v="2022"/>
    <s v="Aug"/>
    <d v="2022-08-01T00:00:00"/>
    <n v="8"/>
    <x v="12"/>
    <x v="5"/>
    <s v="University Hospital Of Wales"/>
    <n v="9"/>
  </r>
  <r>
    <n v="2022"/>
    <s v="Aug"/>
    <d v="2022-08-01T00:00:00"/>
    <n v="8"/>
    <x v="12"/>
    <x v="0"/>
    <s v="Maelor General Hosp Wrecsam"/>
    <n v="0"/>
  </r>
  <r>
    <n v="2022"/>
    <s v="Aug"/>
    <d v="2022-08-01T00:00:00"/>
    <n v="8"/>
    <x v="12"/>
    <x v="6"/>
    <s v="NHS Wales"/>
    <n v="81"/>
  </r>
  <r>
    <n v="2022"/>
    <s v="Aug"/>
    <d v="2022-08-01T00:00:00"/>
    <n v="8"/>
    <x v="13"/>
    <x v="1"/>
    <s v="Prince Charles Hosp Merthyr"/>
    <n v="2"/>
  </r>
  <r>
    <n v="2022"/>
    <s v="Aug"/>
    <d v="2022-08-01T00:00:00"/>
    <n v="8"/>
    <x v="13"/>
    <x v="1"/>
    <s v="Princess Of Wales Bridgend"/>
    <n v="5"/>
  </r>
  <r>
    <n v="2022"/>
    <s v="Aug"/>
    <d v="2022-08-01T00:00:00"/>
    <n v="8"/>
    <x v="13"/>
    <x v="4"/>
    <s v="Grange University Hospital Cwmbran"/>
    <n v="14"/>
  </r>
  <r>
    <n v="2022"/>
    <s v="Aug"/>
    <d v="2022-08-01T00:00:00"/>
    <n v="8"/>
    <x v="13"/>
    <x v="6"/>
    <s v="NHS Wales"/>
    <n v="85"/>
  </r>
  <r>
    <n v="2022"/>
    <s v="Aug"/>
    <d v="2022-08-01T00:00:00"/>
    <n v="8"/>
    <x v="13"/>
    <x v="0"/>
    <s v="Glan Clwyd Hosp Bodelwyddan"/>
    <n v="11"/>
  </r>
  <r>
    <n v="2022"/>
    <s v="Aug"/>
    <d v="2022-08-01T00:00:00"/>
    <n v="8"/>
    <x v="13"/>
    <x v="2"/>
    <s v="Bronglais Gen Hosp Aberystwyth"/>
    <n v="1"/>
  </r>
  <r>
    <n v="2022"/>
    <s v="Aug"/>
    <d v="2022-08-01T00:00:00"/>
    <n v="8"/>
    <x v="13"/>
    <x v="2"/>
    <s v="Glangwili Hospital Carmarthen"/>
    <n v="1"/>
  </r>
  <r>
    <n v="2022"/>
    <s v="Aug"/>
    <d v="2022-08-01T00:00:00"/>
    <n v="8"/>
    <x v="13"/>
    <x v="2"/>
    <s v="Withybush Hosp Haverfordwest"/>
    <n v="3"/>
  </r>
  <r>
    <n v="2022"/>
    <s v="Aug"/>
    <d v="2022-08-01T00:00:00"/>
    <n v="8"/>
    <x v="13"/>
    <x v="0"/>
    <s v="Maelor General Hosp Wrecsam"/>
    <n v="4"/>
  </r>
  <r>
    <n v="2022"/>
    <s v="Aug"/>
    <d v="2022-08-01T00:00:00"/>
    <n v="8"/>
    <x v="13"/>
    <x v="3"/>
    <s v="Morriston Hospital Swansea"/>
    <n v="12"/>
  </r>
  <r>
    <n v="2022"/>
    <s v="Aug"/>
    <d v="2022-08-01T00:00:00"/>
    <n v="8"/>
    <x v="13"/>
    <x v="1"/>
    <s v="Royal Glamorgan Hosp Pontyclun"/>
    <n v="2"/>
  </r>
  <r>
    <n v="2022"/>
    <s v="Aug"/>
    <d v="2022-08-01T00:00:00"/>
    <n v="8"/>
    <x v="13"/>
    <x v="0"/>
    <s v="Ysbyty Gwynedd Hosp Bangor"/>
    <n v="15"/>
  </r>
  <r>
    <n v="2022"/>
    <s v="Aug"/>
    <d v="2022-08-01T00:00:00"/>
    <n v="8"/>
    <x v="13"/>
    <x v="5"/>
    <s v="University Hospital Of Wales"/>
    <n v="15"/>
  </r>
  <r>
    <n v="2022"/>
    <s v="Aug"/>
    <d v="2022-08-01T00:00:00"/>
    <n v="8"/>
    <x v="14"/>
    <x v="0"/>
    <s v="Ysbyty Gwynedd Hosp Bangor"/>
    <n v="5"/>
  </r>
  <r>
    <n v="2022"/>
    <s v="Aug"/>
    <d v="2022-08-01T00:00:00"/>
    <n v="8"/>
    <x v="14"/>
    <x v="4"/>
    <s v="Grange University Hospital Cwmbran"/>
    <n v="9"/>
  </r>
  <r>
    <n v="2022"/>
    <s v="Aug"/>
    <d v="2022-08-01T00:00:00"/>
    <n v="8"/>
    <x v="14"/>
    <x v="3"/>
    <s v="Morriston Hospital Swansea"/>
    <n v="11"/>
  </r>
  <r>
    <n v="2022"/>
    <s v="Aug"/>
    <d v="2022-08-01T00:00:00"/>
    <n v="8"/>
    <x v="14"/>
    <x v="2"/>
    <s v="Bronglais Gen Hosp Aberystwyth"/>
    <n v="1"/>
  </r>
  <r>
    <n v="2022"/>
    <s v="Aug"/>
    <d v="2022-08-01T00:00:00"/>
    <n v="8"/>
    <x v="14"/>
    <x v="0"/>
    <s v="Glan Clwyd Hosp Bodelwyddan"/>
    <n v="9"/>
  </r>
  <r>
    <n v="2022"/>
    <s v="Aug"/>
    <d v="2022-08-01T00:00:00"/>
    <n v="8"/>
    <x v="14"/>
    <x v="5"/>
    <s v="University Hospital Of Wales"/>
    <n v="17"/>
  </r>
  <r>
    <n v="2022"/>
    <s v="Aug"/>
    <d v="2022-08-01T00:00:00"/>
    <n v="8"/>
    <x v="14"/>
    <x v="0"/>
    <s v="Maelor General Hosp Wrecsam"/>
    <n v="2"/>
  </r>
  <r>
    <n v="2022"/>
    <s v="Aug"/>
    <d v="2022-08-01T00:00:00"/>
    <n v="8"/>
    <x v="14"/>
    <x v="2"/>
    <s v="Withybush Hosp Haverfordwest"/>
    <n v="7"/>
  </r>
  <r>
    <n v="2022"/>
    <s v="Aug"/>
    <d v="2022-08-01T00:00:00"/>
    <n v="8"/>
    <x v="14"/>
    <x v="6"/>
    <s v="NHS Wales"/>
    <n v="78"/>
  </r>
  <r>
    <n v="2022"/>
    <s v="Aug"/>
    <d v="2022-08-01T00:00:00"/>
    <n v="8"/>
    <x v="14"/>
    <x v="2"/>
    <s v="Glangwili Hospital Carmarthen"/>
    <n v="10"/>
  </r>
  <r>
    <n v="2022"/>
    <s v="Aug"/>
    <d v="2022-08-01T00:00:00"/>
    <n v="8"/>
    <x v="14"/>
    <x v="1"/>
    <s v="Royal Glamorgan Hosp Pontyclun"/>
    <n v="2"/>
  </r>
  <r>
    <n v="2022"/>
    <s v="Aug"/>
    <d v="2022-08-01T00:00:00"/>
    <n v="8"/>
    <x v="14"/>
    <x v="1"/>
    <s v="Princess Of Wales Bridgend"/>
    <n v="4"/>
  </r>
  <r>
    <n v="2022"/>
    <s v="Aug"/>
    <d v="2022-08-01T00:00:00"/>
    <n v="8"/>
    <x v="14"/>
    <x v="1"/>
    <s v="Prince Charles Hosp Merthyr"/>
    <n v="1"/>
  </r>
  <r>
    <n v="2022"/>
    <s v="Aug"/>
    <d v="2022-08-01T00:00:00"/>
    <n v="8"/>
    <x v="15"/>
    <x v="0"/>
    <s v="Ysbyty Gwynedd Hosp Bangor"/>
    <n v="11"/>
  </r>
  <r>
    <n v="2022"/>
    <s v="Aug"/>
    <d v="2022-08-01T00:00:00"/>
    <n v="8"/>
    <x v="15"/>
    <x v="1"/>
    <s v="Royal Glamorgan Hosp Pontyclun"/>
    <n v="1"/>
  </r>
  <r>
    <n v="2022"/>
    <s v="Aug"/>
    <d v="2022-08-01T00:00:00"/>
    <n v="8"/>
    <x v="15"/>
    <x v="2"/>
    <s v="Glangwili Hospital Carmarthen"/>
    <n v="9"/>
  </r>
  <r>
    <n v="2022"/>
    <s v="Aug"/>
    <d v="2022-08-01T00:00:00"/>
    <n v="8"/>
    <x v="15"/>
    <x v="4"/>
    <s v="Grange University Hospital Cwmbran"/>
    <n v="18"/>
  </r>
  <r>
    <n v="2022"/>
    <s v="Aug"/>
    <d v="2022-08-01T00:00:00"/>
    <n v="8"/>
    <x v="15"/>
    <x v="2"/>
    <s v="Bronglais Gen Hosp Aberystwyth"/>
    <n v="0"/>
  </r>
  <r>
    <n v="2022"/>
    <s v="Aug"/>
    <d v="2022-08-01T00:00:00"/>
    <n v="8"/>
    <x v="15"/>
    <x v="0"/>
    <s v="Maelor General Hosp Wrecsam"/>
    <n v="5"/>
  </r>
  <r>
    <n v="2022"/>
    <s v="Aug"/>
    <d v="2022-08-01T00:00:00"/>
    <n v="8"/>
    <x v="15"/>
    <x v="2"/>
    <s v="Withybush Hosp Haverfordwest"/>
    <n v="7"/>
  </r>
  <r>
    <n v="2022"/>
    <s v="Aug"/>
    <d v="2022-08-01T00:00:00"/>
    <n v="8"/>
    <x v="15"/>
    <x v="3"/>
    <s v="Morriston Hospital Swansea"/>
    <n v="16"/>
  </r>
  <r>
    <n v="2022"/>
    <s v="Aug"/>
    <d v="2022-08-01T00:00:00"/>
    <n v="8"/>
    <x v="15"/>
    <x v="1"/>
    <s v="Prince Charles Hosp Merthyr"/>
    <n v="5"/>
  </r>
  <r>
    <n v="2022"/>
    <s v="Aug"/>
    <d v="2022-08-01T00:00:00"/>
    <n v="8"/>
    <x v="15"/>
    <x v="1"/>
    <s v="Princess Of Wales Bridgend"/>
    <n v="4"/>
  </r>
  <r>
    <n v="2022"/>
    <s v="Aug"/>
    <d v="2022-08-01T00:00:00"/>
    <n v="8"/>
    <x v="15"/>
    <x v="6"/>
    <s v="NHS Wales"/>
    <n v="96"/>
  </r>
  <r>
    <n v="2022"/>
    <s v="Aug"/>
    <d v="2022-08-01T00:00:00"/>
    <n v="8"/>
    <x v="15"/>
    <x v="0"/>
    <s v="Glan Clwyd Hosp Bodelwyddan"/>
    <n v="10"/>
  </r>
  <r>
    <n v="2022"/>
    <s v="Aug"/>
    <d v="2022-08-01T00:00:00"/>
    <n v="8"/>
    <x v="15"/>
    <x v="5"/>
    <s v="University Hospital Of Wales"/>
    <n v="10"/>
  </r>
  <r>
    <n v="2022"/>
    <s v="Aug"/>
    <d v="2022-08-01T00:00:00"/>
    <n v="8"/>
    <x v="16"/>
    <x v="5"/>
    <s v="University Hospital Of Wales"/>
    <n v="9"/>
  </r>
  <r>
    <n v="2022"/>
    <s v="Aug"/>
    <d v="2022-08-01T00:00:00"/>
    <n v="8"/>
    <x v="16"/>
    <x v="0"/>
    <s v="Glan Clwyd Hosp Bodelwyddan"/>
    <n v="6"/>
  </r>
  <r>
    <n v="2022"/>
    <s v="Aug"/>
    <d v="2022-08-01T00:00:00"/>
    <n v="8"/>
    <x v="16"/>
    <x v="2"/>
    <s v="Bronglais Gen Hosp Aberystwyth"/>
    <n v="0"/>
  </r>
  <r>
    <n v="2022"/>
    <s v="Aug"/>
    <d v="2022-08-01T00:00:00"/>
    <n v="8"/>
    <x v="16"/>
    <x v="2"/>
    <s v="Withybush Hosp Haverfordwest"/>
    <n v="0"/>
  </r>
  <r>
    <n v="2022"/>
    <s v="Aug"/>
    <d v="2022-08-01T00:00:00"/>
    <n v="8"/>
    <x v="16"/>
    <x v="0"/>
    <s v="Ysbyty Gwynedd Hosp Bangor"/>
    <n v="8"/>
  </r>
  <r>
    <n v="2022"/>
    <s v="Aug"/>
    <d v="2022-08-01T00:00:00"/>
    <n v="8"/>
    <x v="16"/>
    <x v="4"/>
    <s v="Grange University Hospital Cwmbran"/>
    <n v="8"/>
  </r>
  <r>
    <n v="2022"/>
    <s v="Aug"/>
    <d v="2022-08-01T00:00:00"/>
    <n v="8"/>
    <x v="16"/>
    <x v="1"/>
    <s v="Princess Of Wales Bridgend"/>
    <n v="4"/>
  </r>
  <r>
    <n v="2022"/>
    <s v="Aug"/>
    <d v="2022-08-01T00:00:00"/>
    <n v="8"/>
    <x v="16"/>
    <x v="1"/>
    <s v="Prince Charles Hosp Merthyr"/>
    <n v="0"/>
  </r>
  <r>
    <n v="2022"/>
    <s v="Aug"/>
    <d v="2022-08-01T00:00:00"/>
    <n v="8"/>
    <x v="16"/>
    <x v="3"/>
    <s v="Morriston Hospital Swansea"/>
    <n v="11"/>
  </r>
  <r>
    <n v="2022"/>
    <s v="Aug"/>
    <d v="2022-08-01T00:00:00"/>
    <n v="8"/>
    <x v="16"/>
    <x v="6"/>
    <s v="NHS Wales"/>
    <n v="73"/>
  </r>
  <r>
    <n v="2022"/>
    <s v="Aug"/>
    <d v="2022-08-01T00:00:00"/>
    <n v="8"/>
    <x v="16"/>
    <x v="0"/>
    <s v="Maelor General Hosp Wrecsam"/>
    <n v="11"/>
  </r>
  <r>
    <n v="2022"/>
    <s v="Aug"/>
    <d v="2022-08-01T00:00:00"/>
    <n v="8"/>
    <x v="16"/>
    <x v="2"/>
    <s v="Glangwili Hospital Carmarthen"/>
    <n v="9"/>
  </r>
  <r>
    <n v="2022"/>
    <s v="Aug"/>
    <d v="2022-08-01T00:00:00"/>
    <n v="8"/>
    <x v="16"/>
    <x v="1"/>
    <s v="Royal Glamorgan Hosp Pontyclun"/>
    <n v="7"/>
  </r>
  <r>
    <n v="2022"/>
    <s v="Aug"/>
    <d v="2022-08-01T00:00:00"/>
    <n v="8"/>
    <x v="17"/>
    <x v="4"/>
    <s v="Grange University Hospital Cwmbran"/>
    <n v="5"/>
  </r>
  <r>
    <n v="2022"/>
    <s v="Aug"/>
    <d v="2022-08-01T00:00:00"/>
    <n v="8"/>
    <x v="17"/>
    <x v="1"/>
    <s v="Royal Glamorgan Hosp Pontyclun"/>
    <n v="0"/>
  </r>
  <r>
    <n v="2022"/>
    <s v="Aug"/>
    <d v="2022-08-01T00:00:00"/>
    <n v="8"/>
    <x v="17"/>
    <x v="0"/>
    <s v="Ysbyty Gwynedd Hosp Bangor"/>
    <n v="6"/>
  </r>
  <r>
    <n v="2022"/>
    <s v="Aug"/>
    <d v="2022-08-01T00:00:00"/>
    <n v="8"/>
    <x v="17"/>
    <x v="6"/>
    <s v="NHS Wales"/>
    <n v="67"/>
  </r>
  <r>
    <n v="2022"/>
    <s v="Aug"/>
    <d v="2022-08-01T00:00:00"/>
    <n v="8"/>
    <x v="17"/>
    <x v="5"/>
    <s v="University Hospital Of Wales"/>
    <n v="6"/>
  </r>
  <r>
    <n v="2022"/>
    <s v="Aug"/>
    <d v="2022-08-01T00:00:00"/>
    <n v="8"/>
    <x v="17"/>
    <x v="1"/>
    <s v="Princess Of Wales Bridgend"/>
    <n v="6"/>
  </r>
  <r>
    <n v="2022"/>
    <s v="Aug"/>
    <d v="2022-08-01T00:00:00"/>
    <n v="8"/>
    <x v="17"/>
    <x v="1"/>
    <s v="Prince Charles Hosp Merthyr"/>
    <n v="0"/>
  </r>
  <r>
    <n v="2022"/>
    <s v="Aug"/>
    <d v="2022-08-01T00:00:00"/>
    <n v="8"/>
    <x v="17"/>
    <x v="2"/>
    <s v="Glangwili Hospital Carmarthen"/>
    <n v="9"/>
  </r>
  <r>
    <n v="2022"/>
    <s v="Aug"/>
    <d v="2022-08-01T00:00:00"/>
    <n v="8"/>
    <x v="17"/>
    <x v="3"/>
    <s v="Morriston Hospital Swansea"/>
    <n v="18"/>
  </r>
  <r>
    <n v="2022"/>
    <s v="Aug"/>
    <d v="2022-08-01T00:00:00"/>
    <n v="8"/>
    <x v="17"/>
    <x v="0"/>
    <s v="Maelor General Hosp Wrecsam"/>
    <n v="8"/>
  </r>
  <r>
    <n v="2022"/>
    <s v="Aug"/>
    <d v="2022-08-01T00:00:00"/>
    <n v="8"/>
    <x v="17"/>
    <x v="2"/>
    <s v="Withybush Hosp Haverfordwest"/>
    <n v="5"/>
  </r>
  <r>
    <n v="2022"/>
    <s v="Aug"/>
    <d v="2022-08-01T00:00:00"/>
    <n v="8"/>
    <x v="17"/>
    <x v="2"/>
    <s v="Bronglais Gen Hosp Aberystwyth"/>
    <n v="2"/>
  </r>
  <r>
    <n v="2022"/>
    <s v="Aug"/>
    <d v="2022-08-01T00:00:00"/>
    <n v="8"/>
    <x v="17"/>
    <x v="0"/>
    <s v="Glan Clwyd Hosp Bodelwyddan"/>
    <n v="2"/>
  </r>
  <r>
    <n v="2022"/>
    <s v="Aug"/>
    <d v="2022-08-01T00:00:00"/>
    <n v="8"/>
    <x v="18"/>
    <x v="1"/>
    <s v="Princess Of Wales Bridgend"/>
    <n v="1"/>
  </r>
  <r>
    <n v="2022"/>
    <s v="Aug"/>
    <d v="2022-08-01T00:00:00"/>
    <n v="8"/>
    <x v="18"/>
    <x v="4"/>
    <s v="Grange University Hospital Cwmbran"/>
    <n v="2"/>
  </r>
  <r>
    <n v="2022"/>
    <s v="Aug"/>
    <d v="2022-08-01T00:00:00"/>
    <n v="8"/>
    <x v="18"/>
    <x v="0"/>
    <s v="Maelor General Hosp Wrecsam"/>
    <n v="2"/>
  </r>
  <r>
    <n v="2022"/>
    <s v="Aug"/>
    <d v="2022-08-01T00:00:00"/>
    <n v="8"/>
    <x v="18"/>
    <x v="1"/>
    <s v="Royal Glamorgan Hosp Pontyclun"/>
    <n v="0"/>
  </r>
  <r>
    <n v="2022"/>
    <s v="Aug"/>
    <d v="2022-08-01T00:00:00"/>
    <n v="8"/>
    <x v="18"/>
    <x v="2"/>
    <s v="Withybush Hosp Haverfordwest"/>
    <n v="0"/>
  </r>
  <r>
    <n v="2022"/>
    <s v="Aug"/>
    <d v="2022-08-01T00:00:00"/>
    <n v="8"/>
    <x v="18"/>
    <x v="0"/>
    <s v="Glan Clwyd Hosp Bodelwyddan"/>
    <n v="5"/>
  </r>
  <r>
    <n v="2022"/>
    <s v="Aug"/>
    <d v="2022-08-01T00:00:00"/>
    <n v="8"/>
    <x v="18"/>
    <x v="2"/>
    <s v="Bronglais Gen Hosp Aberystwyth"/>
    <n v="2"/>
  </r>
  <r>
    <n v="2022"/>
    <s v="Aug"/>
    <d v="2022-08-01T00:00:00"/>
    <n v="8"/>
    <x v="18"/>
    <x v="6"/>
    <s v="NHS Wales"/>
    <n v="47"/>
  </r>
  <r>
    <n v="2022"/>
    <s v="Aug"/>
    <d v="2022-08-01T00:00:00"/>
    <n v="8"/>
    <x v="18"/>
    <x v="2"/>
    <s v="Glangwili Hospital Carmarthen"/>
    <n v="0"/>
  </r>
  <r>
    <n v="2022"/>
    <s v="Aug"/>
    <d v="2022-08-01T00:00:00"/>
    <n v="8"/>
    <x v="18"/>
    <x v="3"/>
    <s v="Morriston Hospital Swansea"/>
    <n v="18"/>
  </r>
  <r>
    <n v="2022"/>
    <s v="Aug"/>
    <d v="2022-08-01T00:00:00"/>
    <n v="8"/>
    <x v="18"/>
    <x v="0"/>
    <s v="Ysbyty Gwynedd Hosp Bangor"/>
    <n v="5"/>
  </r>
  <r>
    <n v="2022"/>
    <s v="Aug"/>
    <d v="2022-08-01T00:00:00"/>
    <n v="8"/>
    <x v="18"/>
    <x v="1"/>
    <s v="Prince Charles Hosp Merthyr"/>
    <n v="0"/>
  </r>
  <r>
    <n v="2022"/>
    <s v="Aug"/>
    <d v="2022-08-01T00:00:00"/>
    <n v="8"/>
    <x v="18"/>
    <x v="5"/>
    <s v="University Hospital Of Wales"/>
    <n v="12"/>
  </r>
  <r>
    <n v="2022"/>
    <s v="Aug"/>
    <d v="2022-08-01T00:00:00"/>
    <n v="8"/>
    <x v="19"/>
    <x v="5"/>
    <s v="University Hospital Of Wales"/>
    <n v="11"/>
  </r>
  <r>
    <n v="2022"/>
    <s v="Aug"/>
    <d v="2022-08-01T00:00:00"/>
    <n v="8"/>
    <x v="19"/>
    <x v="4"/>
    <s v="Grange University Hospital Cwmbran"/>
    <n v="6"/>
  </r>
  <r>
    <n v="2022"/>
    <s v="Aug"/>
    <d v="2022-08-01T00:00:00"/>
    <n v="8"/>
    <x v="19"/>
    <x v="1"/>
    <s v="Princess Of Wales Bridgend"/>
    <n v="5"/>
  </r>
  <r>
    <n v="2022"/>
    <s v="Aug"/>
    <d v="2022-08-01T00:00:00"/>
    <n v="8"/>
    <x v="19"/>
    <x v="2"/>
    <s v="Withybush Hosp Haverfordwest"/>
    <n v="1"/>
  </r>
  <r>
    <n v="2022"/>
    <s v="Aug"/>
    <d v="2022-08-01T00:00:00"/>
    <n v="8"/>
    <x v="19"/>
    <x v="1"/>
    <s v="Prince Charles Hosp Merthyr"/>
    <n v="0"/>
  </r>
  <r>
    <n v="2022"/>
    <s v="Aug"/>
    <d v="2022-08-01T00:00:00"/>
    <n v="8"/>
    <x v="19"/>
    <x v="2"/>
    <s v="Glangwili Hospital Carmarthen"/>
    <n v="11"/>
  </r>
  <r>
    <n v="2022"/>
    <s v="Aug"/>
    <d v="2022-08-01T00:00:00"/>
    <n v="8"/>
    <x v="19"/>
    <x v="1"/>
    <s v="Royal Glamorgan Hosp Pontyclun"/>
    <n v="0"/>
  </r>
  <r>
    <n v="2022"/>
    <s v="Aug"/>
    <d v="2022-08-01T00:00:00"/>
    <n v="8"/>
    <x v="19"/>
    <x v="0"/>
    <s v="Ysbyty Gwynedd Hosp Bangor"/>
    <n v="8"/>
  </r>
  <r>
    <n v="2022"/>
    <s v="Aug"/>
    <d v="2022-08-01T00:00:00"/>
    <n v="8"/>
    <x v="19"/>
    <x v="0"/>
    <s v="Maelor General Hosp Wrecsam"/>
    <n v="0"/>
  </r>
  <r>
    <n v="2022"/>
    <s v="Aug"/>
    <d v="2022-08-01T00:00:00"/>
    <n v="8"/>
    <x v="19"/>
    <x v="6"/>
    <s v="NHS Wales"/>
    <n v="45"/>
  </r>
  <r>
    <n v="2022"/>
    <s v="Aug"/>
    <d v="2022-08-01T00:00:00"/>
    <n v="8"/>
    <x v="19"/>
    <x v="3"/>
    <s v="Morriston Hospital Swansea"/>
    <n v="3"/>
  </r>
  <r>
    <n v="2022"/>
    <s v="Aug"/>
    <d v="2022-08-01T00:00:00"/>
    <n v="8"/>
    <x v="19"/>
    <x v="2"/>
    <s v="Bronglais Gen Hosp Aberystwyth"/>
    <n v="0"/>
  </r>
  <r>
    <n v="2022"/>
    <s v="Aug"/>
    <d v="2022-08-01T00:00:00"/>
    <n v="8"/>
    <x v="19"/>
    <x v="0"/>
    <s v="Glan Clwyd Hosp Bodelwyddan"/>
    <n v="0"/>
  </r>
  <r>
    <n v="2022"/>
    <s v="Aug"/>
    <d v="2022-08-01T00:00:00"/>
    <n v="8"/>
    <x v="20"/>
    <x v="4"/>
    <s v="Grange University Hospital Cwmbran"/>
    <n v="9"/>
  </r>
  <r>
    <n v="2022"/>
    <s v="Aug"/>
    <d v="2022-08-01T00:00:00"/>
    <n v="8"/>
    <x v="20"/>
    <x v="1"/>
    <s v="Princess Of Wales Bridgend"/>
    <n v="5"/>
  </r>
  <r>
    <n v="2022"/>
    <s v="Aug"/>
    <d v="2022-08-01T00:00:00"/>
    <n v="8"/>
    <x v="20"/>
    <x v="0"/>
    <s v="Glan Clwyd Hosp Bodelwyddan"/>
    <n v="8"/>
  </r>
  <r>
    <n v="2022"/>
    <s v="Aug"/>
    <d v="2022-08-01T00:00:00"/>
    <n v="8"/>
    <x v="20"/>
    <x v="0"/>
    <s v="Ysbyty Gwynedd Hosp Bangor"/>
    <n v="14"/>
  </r>
  <r>
    <n v="2022"/>
    <s v="Aug"/>
    <d v="2022-08-01T00:00:00"/>
    <n v="8"/>
    <x v="20"/>
    <x v="5"/>
    <s v="University Hospital Of Wales"/>
    <n v="8"/>
  </r>
  <r>
    <n v="2022"/>
    <s v="Aug"/>
    <d v="2022-08-01T00:00:00"/>
    <n v="8"/>
    <x v="20"/>
    <x v="1"/>
    <s v="Royal Glamorgan Hosp Pontyclun"/>
    <n v="7"/>
  </r>
  <r>
    <n v="2022"/>
    <s v="Aug"/>
    <d v="2022-08-01T00:00:00"/>
    <n v="8"/>
    <x v="20"/>
    <x v="2"/>
    <s v="Withybush Hosp Haverfordwest"/>
    <n v="7"/>
  </r>
  <r>
    <n v="2022"/>
    <s v="Aug"/>
    <d v="2022-08-01T00:00:00"/>
    <n v="8"/>
    <x v="20"/>
    <x v="0"/>
    <s v="Maelor General Hosp Wrecsam"/>
    <n v="7"/>
  </r>
  <r>
    <n v="2022"/>
    <s v="Aug"/>
    <d v="2022-08-01T00:00:00"/>
    <n v="8"/>
    <x v="20"/>
    <x v="3"/>
    <s v="Morriston Hospital Swansea"/>
    <n v="13"/>
  </r>
  <r>
    <n v="2022"/>
    <s v="Aug"/>
    <d v="2022-08-01T00:00:00"/>
    <n v="8"/>
    <x v="20"/>
    <x v="2"/>
    <s v="Bronglais Gen Hosp Aberystwyth"/>
    <n v="0"/>
  </r>
  <r>
    <n v="2022"/>
    <s v="Aug"/>
    <d v="2022-08-01T00:00:00"/>
    <n v="8"/>
    <x v="20"/>
    <x v="6"/>
    <s v="NHS Wales"/>
    <n v="90"/>
  </r>
  <r>
    <n v="2022"/>
    <s v="Aug"/>
    <d v="2022-08-01T00:00:00"/>
    <n v="8"/>
    <x v="20"/>
    <x v="1"/>
    <s v="Prince Charles Hosp Merthyr"/>
    <n v="4"/>
  </r>
  <r>
    <n v="2022"/>
    <s v="Aug"/>
    <d v="2022-08-01T00:00:00"/>
    <n v="8"/>
    <x v="20"/>
    <x v="2"/>
    <s v="Glangwili Hospital Carmarthen"/>
    <n v="8"/>
  </r>
  <r>
    <n v="2022"/>
    <s v="Aug"/>
    <d v="2022-08-01T00:00:00"/>
    <n v="8"/>
    <x v="21"/>
    <x v="1"/>
    <s v="Royal Glamorgan Hosp Pontyclun"/>
    <n v="5"/>
  </r>
  <r>
    <n v="2022"/>
    <s v="Aug"/>
    <d v="2022-08-01T00:00:00"/>
    <n v="8"/>
    <x v="21"/>
    <x v="0"/>
    <s v="Glan Clwyd Hosp Bodelwyddan"/>
    <n v="18"/>
  </r>
  <r>
    <n v="2022"/>
    <s v="Aug"/>
    <d v="2022-08-01T00:00:00"/>
    <n v="8"/>
    <x v="21"/>
    <x v="2"/>
    <s v="Bronglais Gen Hosp Aberystwyth"/>
    <n v="2"/>
  </r>
  <r>
    <n v="2022"/>
    <s v="Aug"/>
    <d v="2022-08-01T00:00:00"/>
    <n v="8"/>
    <x v="21"/>
    <x v="2"/>
    <s v="Glangwili Hospital Carmarthen"/>
    <n v="6"/>
  </r>
  <r>
    <n v="2022"/>
    <s v="Aug"/>
    <d v="2022-08-01T00:00:00"/>
    <n v="8"/>
    <x v="21"/>
    <x v="0"/>
    <s v="Maelor General Hosp Wrecsam"/>
    <n v="9"/>
  </r>
  <r>
    <n v="2022"/>
    <s v="Aug"/>
    <d v="2022-08-01T00:00:00"/>
    <n v="8"/>
    <x v="21"/>
    <x v="2"/>
    <s v="Withybush Hosp Haverfordwest"/>
    <n v="6"/>
  </r>
  <r>
    <n v="2022"/>
    <s v="Aug"/>
    <d v="2022-08-01T00:00:00"/>
    <n v="8"/>
    <x v="21"/>
    <x v="4"/>
    <s v="Grange University Hospital Cwmbran"/>
    <n v="14"/>
  </r>
  <r>
    <n v="2022"/>
    <s v="Aug"/>
    <d v="2022-08-01T00:00:00"/>
    <n v="8"/>
    <x v="21"/>
    <x v="5"/>
    <s v="University Hospital Of Wales"/>
    <n v="10"/>
  </r>
  <r>
    <n v="2022"/>
    <s v="Aug"/>
    <d v="2022-08-01T00:00:00"/>
    <n v="8"/>
    <x v="21"/>
    <x v="0"/>
    <s v="Ysbyty Gwynedd Hosp Bangor"/>
    <n v="3"/>
  </r>
  <r>
    <n v="2022"/>
    <s v="Aug"/>
    <d v="2022-08-01T00:00:00"/>
    <n v="8"/>
    <x v="21"/>
    <x v="3"/>
    <s v="Morriston Hospital Swansea"/>
    <n v="14"/>
  </r>
  <r>
    <n v="2022"/>
    <s v="Aug"/>
    <d v="2022-08-01T00:00:00"/>
    <n v="8"/>
    <x v="21"/>
    <x v="1"/>
    <s v="Prince Charles Hosp Merthyr"/>
    <n v="2"/>
  </r>
  <r>
    <n v="2022"/>
    <s v="Aug"/>
    <d v="2022-08-01T00:00:00"/>
    <n v="8"/>
    <x v="21"/>
    <x v="1"/>
    <s v="Princess Of Wales Bridgend"/>
    <n v="4"/>
  </r>
  <r>
    <n v="2022"/>
    <s v="Aug"/>
    <d v="2022-08-01T00:00:00"/>
    <n v="8"/>
    <x v="21"/>
    <x v="6"/>
    <s v="NHS Wales"/>
    <n v="93"/>
  </r>
  <r>
    <n v="2022"/>
    <s v="Aug"/>
    <d v="2022-08-01T00:00:00"/>
    <n v="8"/>
    <x v="22"/>
    <x v="1"/>
    <s v="Princess Of Wales Bridgend"/>
    <n v="6"/>
  </r>
  <r>
    <n v="2022"/>
    <s v="Aug"/>
    <d v="2022-08-01T00:00:00"/>
    <n v="8"/>
    <x v="22"/>
    <x v="0"/>
    <s v="Glan Clwyd Hosp Bodelwyddan"/>
    <n v="9"/>
  </r>
  <r>
    <n v="2022"/>
    <s v="Aug"/>
    <d v="2022-08-01T00:00:00"/>
    <n v="8"/>
    <x v="22"/>
    <x v="2"/>
    <s v="Withybush Hosp Haverfordwest"/>
    <n v="0"/>
  </r>
  <r>
    <n v="2022"/>
    <s v="Aug"/>
    <d v="2022-08-01T00:00:00"/>
    <n v="8"/>
    <x v="22"/>
    <x v="0"/>
    <s v="Maelor General Hosp Wrecsam"/>
    <n v="10"/>
  </r>
  <r>
    <n v="2022"/>
    <s v="Aug"/>
    <d v="2022-08-01T00:00:00"/>
    <n v="8"/>
    <x v="22"/>
    <x v="2"/>
    <s v="Glangwili Hospital Carmarthen"/>
    <n v="7"/>
  </r>
  <r>
    <n v="2022"/>
    <s v="Aug"/>
    <d v="2022-08-01T00:00:00"/>
    <n v="8"/>
    <x v="22"/>
    <x v="0"/>
    <s v="Ysbyty Gwynedd Hosp Bangor"/>
    <n v="5"/>
  </r>
  <r>
    <n v="2022"/>
    <s v="Aug"/>
    <d v="2022-08-01T00:00:00"/>
    <n v="8"/>
    <x v="22"/>
    <x v="6"/>
    <s v="NHS Wales"/>
    <n v="72"/>
  </r>
  <r>
    <n v="2022"/>
    <s v="Aug"/>
    <d v="2022-08-01T00:00:00"/>
    <n v="8"/>
    <x v="22"/>
    <x v="2"/>
    <s v="Bronglais Gen Hosp Aberystwyth"/>
    <n v="5"/>
  </r>
  <r>
    <n v="2022"/>
    <s v="Aug"/>
    <d v="2022-08-01T00:00:00"/>
    <n v="8"/>
    <x v="22"/>
    <x v="3"/>
    <s v="Morriston Hospital Swansea"/>
    <n v="10"/>
  </r>
  <r>
    <n v="2022"/>
    <s v="Aug"/>
    <d v="2022-08-01T00:00:00"/>
    <n v="8"/>
    <x v="22"/>
    <x v="1"/>
    <s v="Royal Glamorgan Hosp Pontyclun"/>
    <n v="0"/>
  </r>
  <r>
    <n v="2022"/>
    <s v="Aug"/>
    <d v="2022-08-01T00:00:00"/>
    <n v="8"/>
    <x v="22"/>
    <x v="1"/>
    <s v="Prince Charles Hosp Merthyr"/>
    <n v="0"/>
  </r>
  <r>
    <n v="2022"/>
    <s v="Aug"/>
    <d v="2022-08-01T00:00:00"/>
    <n v="8"/>
    <x v="22"/>
    <x v="5"/>
    <s v="University Hospital Of Wales"/>
    <n v="14"/>
  </r>
  <r>
    <n v="2022"/>
    <s v="Aug"/>
    <d v="2022-08-01T00:00:00"/>
    <n v="8"/>
    <x v="22"/>
    <x v="4"/>
    <s v="Grange University Hospital Cwmbran"/>
    <n v="6"/>
  </r>
  <r>
    <n v="2022"/>
    <s v="Aug"/>
    <d v="2022-08-01T00:00:00"/>
    <n v="8"/>
    <x v="23"/>
    <x v="4"/>
    <s v="Grange University Hospital Cwmbran"/>
    <n v="2"/>
  </r>
  <r>
    <n v="2022"/>
    <s v="Aug"/>
    <d v="2022-08-01T00:00:00"/>
    <n v="8"/>
    <x v="23"/>
    <x v="1"/>
    <s v="Princess Of Wales Bridgend"/>
    <n v="4"/>
  </r>
  <r>
    <n v="2022"/>
    <s v="Aug"/>
    <d v="2022-08-01T00:00:00"/>
    <n v="8"/>
    <x v="23"/>
    <x v="0"/>
    <s v="Ysbyty Gwynedd Hosp Bangor"/>
    <n v="3"/>
  </r>
  <r>
    <n v="2022"/>
    <s v="Aug"/>
    <d v="2022-08-01T00:00:00"/>
    <n v="8"/>
    <x v="23"/>
    <x v="2"/>
    <s v="Glangwili Hospital Carmarthen"/>
    <n v="4"/>
  </r>
  <r>
    <n v="2022"/>
    <s v="Aug"/>
    <d v="2022-08-01T00:00:00"/>
    <n v="8"/>
    <x v="23"/>
    <x v="6"/>
    <s v="NHS Wales"/>
    <n v="51"/>
  </r>
  <r>
    <n v="2022"/>
    <s v="Aug"/>
    <d v="2022-08-01T00:00:00"/>
    <n v="8"/>
    <x v="23"/>
    <x v="3"/>
    <s v="Morriston Hospital Swansea"/>
    <n v="9"/>
  </r>
  <r>
    <n v="2022"/>
    <s v="Aug"/>
    <d v="2022-08-01T00:00:00"/>
    <n v="8"/>
    <x v="23"/>
    <x v="5"/>
    <s v="University Hospital Of Wales"/>
    <n v="8"/>
  </r>
  <r>
    <n v="2022"/>
    <s v="Aug"/>
    <d v="2022-08-01T00:00:00"/>
    <n v="8"/>
    <x v="23"/>
    <x v="0"/>
    <s v="Glan Clwyd Hosp Bodelwyddan"/>
    <n v="3"/>
  </r>
  <r>
    <n v="2022"/>
    <s v="Aug"/>
    <d v="2022-08-01T00:00:00"/>
    <n v="8"/>
    <x v="23"/>
    <x v="0"/>
    <s v="Maelor General Hosp Wrecsam"/>
    <n v="5"/>
  </r>
  <r>
    <n v="2022"/>
    <s v="Aug"/>
    <d v="2022-08-01T00:00:00"/>
    <n v="8"/>
    <x v="23"/>
    <x v="2"/>
    <s v="Withybush Hosp Haverfordwest"/>
    <n v="1"/>
  </r>
  <r>
    <n v="2022"/>
    <s v="Aug"/>
    <d v="2022-08-01T00:00:00"/>
    <n v="8"/>
    <x v="23"/>
    <x v="1"/>
    <s v="Royal Glamorgan Hosp Pontyclun"/>
    <n v="1"/>
  </r>
  <r>
    <n v="2022"/>
    <s v="Aug"/>
    <d v="2022-08-01T00:00:00"/>
    <n v="8"/>
    <x v="23"/>
    <x v="1"/>
    <s v="Prince Charles Hosp Merthyr"/>
    <n v="9"/>
  </r>
  <r>
    <n v="2022"/>
    <s v="Aug"/>
    <d v="2022-08-01T00:00:00"/>
    <n v="8"/>
    <x v="23"/>
    <x v="2"/>
    <s v="Bronglais Gen Hosp Aberystwyth"/>
    <n v="2"/>
  </r>
  <r>
    <n v="2022"/>
    <s v="Aug"/>
    <d v="2022-08-01T00:00:00"/>
    <n v="8"/>
    <x v="24"/>
    <x v="0"/>
    <s v="Ysbyty Gwynedd Hosp Bangor"/>
    <n v="4"/>
  </r>
  <r>
    <n v="2022"/>
    <s v="Aug"/>
    <d v="2022-08-01T00:00:00"/>
    <n v="8"/>
    <x v="24"/>
    <x v="1"/>
    <s v="Royal Glamorgan Hosp Pontyclun"/>
    <n v="0"/>
  </r>
  <r>
    <n v="2022"/>
    <s v="Aug"/>
    <d v="2022-08-01T00:00:00"/>
    <n v="8"/>
    <x v="24"/>
    <x v="6"/>
    <s v="NHS Wales"/>
    <n v="37"/>
  </r>
  <r>
    <n v="2022"/>
    <s v="Aug"/>
    <d v="2022-08-01T00:00:00"/>
    <n v="8"/>
    <x v="24"/>
    <x v="0"/>
    <s v="Maelor General Hosp Wrecsam"/>
    <n v="2"/>
  </r>
  <r>
    <n v="2022"/>
    <s v="Aug"/>
    <d v="2022-08-01T00:00:00"/>
    <n v="8"/>
    <x v="24"/>
    <x v="3"/>
    <s v="Morriston Hospital Swansea"/>
    <n v="4"/>
  </r>
  <r>
    <n v="2022"/>
    <s v="Aug"/>
    <d v="2022-08-01T00:00:00"/>
    <n v="8"/>
    <x v="24"/>
    <x v="2"/>
    <s v="Glangwili Hospital Carmarthen"/>
    <n v="14"/>
  </r>
  <r>
    <n v="2022"/>
    <s v="Aug"/>
    <d v="2022-08-01T00:00:00"/>
    <n v="8"/>
    <x v="24"/>
    <x v="2"/>
    <s v="Bronglais Gen Hosp Aberystwyth"/>
    <n v="0"/>
  </r>
  <r>
    <n v="2022"/>
    <s v="Aug"/>
    <d v="2022-08-01T00:00:00"/>
    <n v="8"/>
    <x v="24"/>
    <x v="0"/>
    <s v="Glan Clwyd Hosp Bodelwyddan"/>
    <n v="2"/>
  </r>
  <r>
    <n v="2022"/>
    <s v="Aug"/>
    <d v="2022-08-01T00:00:00"/>
    <n v="8"/>
    <x v="24"/>
    <x v="2"/>
    <s v="Withybush Hosp Haverfordwest"/>
    <n v="3"/>
  </r>
  <r>
    <n v="2022"/>
    <s v="Aug"/>
    <d v="2022-08-01T00:00:00"/>
    <n v="8"/>
    <x v="24"/>
    <x v="4"/>
    <s v="Grange University Hospital Cwmbran"/>
    <n v="0"/>
  </r>
  <r>
    <n v="2022"/>
    <s v="Aug"/>
    <d v="2022-08-01T00:00:00"/>
    <n v="8"/>
    <x v="24"/>
    <x v="5"/>
    <s v="University Hospital Of Wales"/>
    <n v="2"/>
  </r>
  <r>
    <n v="2022"/>
    <s v="Aug"/>
    <d v="2022-08-01T00:00:00"/>
    <n v="8"/>
    <x v="24"/>
    <x v="1"/>
    <s v="Prince Charles Hosp Merthyr"/>
    <n v="3"/>
  </r>
  <r>
    <n v="2022"/>
    <s v="Aug"/>
    <d v="2022-08-01T00:00:00"/>
    <n v="8"/>
    <x v="24"/>
    <x v="1"/>
    <s v="Princess Of Wales Bridgend"/>
    <n v="3"/>
  </r>
  <r>
    <n v="2022"/>
    <s v="Aug"/>
    <d v="2022-08-01T00:00:00"/>
    <n v="8"/>
    <x v="25"/>
    <x v="5"/>
    <s v="University Hospital Of Wales"/>
    <n v="8"/>
  </r>
  <r>
    <n v="2022"/>
    <s v="Aug"/>
    <d v="2022-08-01T00:00:00"/>
    <n v="8"/>
    <x v="25"/>
    <x v="4"/>
    <s v="Grange University Hospital Cwmbran"/>
    <n v="2"/>
  </r>
  <r>
    <n v="2022"/>
    <s v="Aug"/>
    <d v="2022-08-01T00:00:00"/>
    <n v="8"/>
    <x v="25"/>
    <x v="1"/>
    <s v="Prince Charles Hosp Merthyr"/>
    <n v="0"/>
  </r>
  <r>
    <n v="2022"/>
    <s v="Aug"/>
    <d v="2022-08-01T00:00:00"/>
    <n v="8"/>
    <x v="25"/>
    <x v="2"/>
    <s v="Glangwili Hospital Carmarthen"/>
    <n v="8"/>
  </r>
  <r>
    <n v="2022"/>
    <s v="Aug"/>
    <d v="2022-08-01T00:00:00"/>
    <n v="8"/>
    <x v="25"/>
    <x v="1"/>
    <s v="Royal Glamorgan Hosp Pontyclun"/>
    <n v="0"/>
  </r>
  <r>
    <n v="2022"/>
    <s v="Aug"/>
    <d v="2022-08-01T00:00:00"/>
    <n v="8"/>
    <x v="25"/>
    <x v="0"/>
    <s v="Glan Clwyd Hosp Bodelwyddan"/>
    <n v="4"/>
  </r>
  <r>
    <n v="2022"/>
    <s v="Aug"/>
    <d v="2022-08-01T00:00:00"/>
    <n v="8"/>
    <x v="25"/>
    <x v="0"/>
    <s v="Maelor General Hosp Wrecsam"/>
    <n v="0"/>
  </r>
  <r>
    <n v="2022"/>
    <s v="Aug"/>
    <d v="2022-08-01T00:00:00"/>
    <n v="8"/>
    <x v="25"/>
    <x v="0"/>
    <s v="Ysbyty Gwynedd Hosp Bangor"/>
    <n v="5"/>
  </r>
  <r>
    <n v="2022"/>
    <s v="Aug"/>
    <d v="2022-08-01T00:00:00"/>
    <n v="8"/>
    <x v="25"/>
    <x v="2"/>
    <s v="Withybush Hosp Haverfordwest"/>
    <n v="0"/>
  </r>
  <r>
    <n v="2022"/>
    <s v="Aug"/>
    <d v="2022-08-01T00:00:00"/>
    <n v="8"/>
    <x v="25"/>
    <x v="3"/>
    <s v="Morriston Hospital Swansea"/>
    <n v="6"/>
  </r>
  <r>
    <n v="2022"/>
    <s v="Aug"/>
    <d v="2022-08-01T00:00:00"/>
    <n v="8"/>
    <x v="25"/>
    <x v="6"/>
    <s v="NHS Wales"/>
    <n v="33"/>
  </r>
  <r>
    <n v="2022"/>
    <s v="Aug"/>
    <d v="2022-08-01T00:00:00"/>
    <n v="8"/>
    <x v="25"/>
    <x v="2"/>
    <s v="Bronglais Gen Hosp Aberystwyth"/>
    <n v="0"/>
  </r>
  <r>
    <n v="2022"/>
    <s v="Aug"/>
    <d v="2022-08-01T00:00:00"/>
    <n v="8"/>
    <x v="25"/>
    <x v="1"/>
    <s v="Princess Of Wales Bridgend"/>
    <n v="0"/>
  </r>
  <r>
    <n v="2022"/>
    <s v="Aug"/>
    <d v="2022-08-01T00:00:00"/>
    <n v="8"/>
    <x v="26"/>
    <x v="4"/>
    <s v="Grange University Hospital Cwmbran"/>
    <n v="0"/>
  </r>
  <r>
    <n v="2022"/>
    <s v="Aug"/>
    <d v="2022-08-01T00:00:00"/>
    <n v="8"/>
    <x v="26"/>
    <x v="0"/>
    <s v="Glan Clwyd Hosp Bodelwyddan"/>
    <n v="2"/>
  </r>
  <r>
    <n v="2022"/>
    <s v="Aug"/>
    <d v="2022-08-01T00:00:00"/>
    <n v="8"/>
    <x v="26"/>
    <x v="3"/>
    <s v="Morriston Hospital Swansea"/>
    <n v="9"/>
  </r>
  <r>
    <n v="2022"/>
    <s v="Aug"/>
    <d v="2022-08-01T00:00:00"/>
    <n v="8"/>
    <x v="26"/>
    <x v="0"/>
    <s v="Maelor General Hosp Wrecsam"/>
    <n v="4"/>
  </r>
  <r>
    <n v="2022"/>
    <s v="Aug"/>
    <d v="2022-08-01T00:00:00"/>
    <n v="8"/>
    <x v="26"/>
    <x v="6"/>
    <s v="NHS Wales"/>
    <n v="30"/>
  </r>
  <r>
    <n v="2022"/>
    <s v="Aug"/>
    <d v="2022-08-01T00:00:00"/>
    <n v="8"/>
    <x v="26"/>
    <x v="2"/>
    <s v="Glangwili Hospital Carmarthen"/>
    <n v="7"/>
  </r>
  <r>
    <n v="2022"/>
    <s v="Aug"/>
    <d v="2022-08-01T00:00:00"/>
    <n v="8"/>
    <x v="26"/>
    <x v="2"/>
    <s v="Withybush Hosp Haverfordwest"/>
    <n v="0"/>
  </r>
  <r>
    <n v="2022"/>
    <s v="Aug"/>
    <d v="2022-08-01T00:00:00"/>
    <n v="8"/>
    <x v="26"/>
    <x v="2"/>
    <s v="Bronglais Gen Hosp Aberystwyth"/>
    <n v="0"/>
  </r>
  <r>
    <n v="2022"/>
    <s v="Aug"/>
    <d v="2022-08-01T00:00:00"/>
    <n v="8"/>
    <x v="26"/>
    <x v="1"/>
    <s v="Princess Of Wales Bridgend"/>
    <n v="0"/>
  </r>
  <r>
    <n v="2022"/>
    <s v="Aug"/>
    <d v="2022-08-01T00:00:00"/>
    <n v="8"/>
    <x v="26"/>
    <x v="5"/>
    <s v="University Hospital Of Wales"/>
    <n v="1"/>
  </r>
  <r>
    <n v="2022"/>
    <s v="Aug"/>
    <d v="2022-08-01T00:00:00"/>
    <n v="8"/>
    <x v="26"/>
    <x v="1"/>
    <s v="Prince Charles Hosp Merthyr"/>
    <n v="1"/>
  </r>
  <r>
    <n v="2022"/>
    <s v="Aug"/>
    <d v="2022-08-01T00:00:00"/>
    <n v="8"/>
    <x v="26"/>
    <x v="1"/>
    <s v="Royal Glamorgan Hosp Pontyclun"/>
    <n v="0"/>
  </r>
  <r>
    <n v="2022"/>
    <s v="Aug"/>
    <d v="2022-08-01T00:00:00"/>
    <n v="8"/>
    <x v="26"/>
    <x v="0"/>
    <s v="Ysbyty Gwynedd Hosp Bangor"/>
    <n v="6"/>
  </r>
  <r>
    <n v="2022"/>
    <s v="Aug"/>
    <d v="2022-08-01T00:00:00"/>
    <n v="8"/>
    <x v="27"/>
    <x v="0"/>
    <s v="Ysbyty Gwynedd Hosp Bangor"/>
    <n v="14"/>
  </r>
  <r>
    <n v="2022"/>
    <s v="Aug"/>
    <d v="2022-08-01T00:00:00"/>
    <n v="8"/>
    <x v="27"/>
    <x v="1"/>
    <s v="Royal Glamorgan Hosp Pontyclun"/>
    <n v="2"/>
  </r>
  <r>
    <n v="2022"/>
    <s v="Aug"/>
    <d v="2022-08-01T00:00:00"/>
    <n v="8"/>
    <x v="27"/>
    <x v="1"/>
    <s v="Prince Charles Hosp Merthyr"/>
    <n v="0"/>
  </r>
  <r>
    <n v="2022"/>
    <s v="Aug"/>
    <d v="2022-08-01T00:00:00"/>
    <n v="8"/>
    <x v="27"/>
    <x v="0"/>
    <s v="Glan Clwyd Hosp Bodelwyddan"/>
    <n v="6"/>
  </r>
  <r>
    <n v="2022"/>
    <s v="Aug"/>
    <d v="2022-08-01T00:00:00"/>
    <n v="8"/>
    <x v="27"/>
    <x v="1"/>
    <s v="Princess Of Wales Bridgend"/>
    <n v="0"/>
  </r>
  <r>
    <n v="2022"/>
    <s v="Aug"/>
    <d v="2022-08-01T00:00:00"/>
    <n v="8"/>
    <x v="27"/>
    <x v="2"/>
    <s v="Glangwili Hospital Carmarthen"/>
    <n v="9"/>
  </r>
  <r>
    <n v="2022"/>
    <s v="Aug"/>
    <d v="2022-08-01T00:00:00"/>
    <n v="8"/>
    <x v="27"/>
    <x v="6"/>
    <s v="NHS Wales"/>
    <n v="59"/>
  </r>
  <r>
    <n v="2022"/>
    <s v="Aug"/>
    <d v="2022-08-01T00:00:00"/>
    <n v="8"/>
    <x v="27"/>
    <x v="3"/>
    <s v="Morriston Hospital Swansea"/>
    <n v="14"/>
  </r>
  <r>
    <n v="2022"/>
    <s v="Aug"/>
    <d v="2022-08-01T00:00:00"/>
    <n v="8"/>
    <x v="27"/>
    <x v="0"/>
    <s v="Maelor General Hosp Wrecsam"/>
    <n v="1"/>
  </r>
  <r>
    <n v="2022"/>
    <s v="Aug"/>
    <d v="2022-08-01T00:00:00"/>
    <n v="8"/>
    <x v="27"/>
    <x v="2"/>
    <s v="Bronglais Gen Hosp Aberystwyth"/>
    <n v="3"/>
  </r>
  <r>
    <n v="2022"/>
    <s v="Aug"/>
    <d v="2022-08-01T00:00:00"/>
    <n v="8"/>
    <x v="27"/>
    <x v="5"/>
    <s v="University Hospital Of Wales"/>
    <n v="7"/>
  </r>
  <r>
    <n v="2022"/>
    <s v="Aug"/>
    <d v="2022-08-01T00:00:00"/>
    <n v="8"/>
    <x v="27"/>
    <x v="4"/>
    <s v="Grange University Hospital Cwmbran"/>
    <n v="2"/>
  </r>
  <r>
    <n v="2022"/>
    <s v="Aug"/>
    <d v="2022-08-01T00:00:00"/>
    <n v="8"/>
    <x v="27"/>
    <x v="2"/>
    <s v="Withybush Hosp Haverfordwest"/>
    <n v="1"/>
  </r>
  <r>
    <n v="2022"/>
    <s v="Aug"/>
    <d v="2022-08-01T00:00:00"/>
    <n v="8"/>
    <x v="28"/>
    <x v="0"/>
    <s v="Maelor General Hosp Wrecsam"/>
    <n v="1"/>
  </r>
  <r>
    <n v="2022"/>
    <s v="Aug"/>
    <d v="2022-08-01T00:00:00"/>
    <n v="8"/>
    <x v="28"/>
    <x v="2"/>
    <s v="Withybush Hosp Haverfordwest"/>
    <n v="5"/>
  </r>
  <r>
    <n v="2022"/>
    <s v="Aug"/>
    <d v="2022-08-01T00:00:00"/>
    <n v="8"/>
    <x v="28"/>
    <x v="4"/>
    <s v="Grange University Hospital Cwmbran"/>
    <n v="10"/>
  </r>
  <r>
    <n v="2022"/>
    <s v="Aug"/>
    <d v="2022-08-01T00:00:00"/>
    <n v="8"/>
    <x v="28"/>
    <x v="6"/>
    <s v="NHS Wales"/>
    <n v="84"/>
  </r>
  <r>
    <n v="2022"/>
    <s v="Aug"/>
    <d v="2022-08-01T00:00:00"/>
    <n v="8"/>
    <x v="28"/>
    <x v="0"/>
    <s v="Ysbyty Gwynedd Hosp Bangor"/>
    <n v="5"/>
  </r>
  <r>
    <n v="2022"/>
    <s v="Aug"/>
    <d v="2022-08-01T00:00:00"/>
    <n v="8"/>
    <x v="28"/>
    <x v="3"/>
    <s v="Morriston Hospital Swansea"/>
    <n v="22"/>
  </r>
  <r>
    <n v="2022"/>
    <s v="Aug"/>
    <d v="2022-08-01T00:00:00"/>
    <n v="8"/>
    <x v="28"/>
    <x v="2"/>
    <s v="Glangwili Hospital Carmarthen"/>
    <n v="8"/>
  </r>
  <r>
    <n v="2022"/>
    <s v="Aug"/>
    <d v="2022-08-01T00:00:00"/>
    <n v="8"/>
    <x v="28"/>
    <x v="1"/>
    <s v="Royal Glamorgan Hosp Pontyclun"/>
    <n v="9"/>
  </r>
  <r>
    <n v="2022"/>
    <s v="Aug"/>
    <d v="2022-08-01T00:00:00"/>
    <n v="8"/>
    <x v="28"/>
    <x v="1"/>
    <s v="Prince Charles Hosp Merthyr"/>
    <n v="3"/>
  </r>
  <r>
    <n v="2022"/>
    <s v="Aug"/>
    <d v="2022-08-01T00:00:00"/>
    <n v="8"/>
    <x v="28"/>
    <x v="2"/>
    <s v="Bronglais Gen Hosp Aberystwyth"/>
    <n v="1"/>
  </r>
  <r>
    <n v="2022"/>
    <s v="Aug"/>
    <d v="2022-08-01T00:00:00"/>
    <n v="8"/>
    <x v="28"/>
    <x v="5"/>
    <s v="University Hospital Of Wales"/>
    <n v="1"/>
  </r>
  <r>
    <n v="2022"/>
    <s v="Aug"/>
    <d v="2022-08-01T00:00:00"/>
    <n v="8"/>
    <x v="28"/>
    <x v="1"/>
    <s v="Princess Of Wales Bridgend"/>
    <n v="8"/>
  </r>
  <r>
    <n v="2022"/>
    <s v="Aug"/>
    <d v="2022-08-01T00:00:00"/>
    <n v="8"/>
    <x v="28"/>
    <x v="0"/>
    <s v="Glan Clwyd Hosp Bodelwyddan"/>
    <n v="11"/>
  </r>
  <r>
    <n v="2022"/>
    <s v="Aug"/>
    <d v="2022-08-01T00:00:00"/>
    <n v="8"/>
    <x v="29"/>
    <x v="4"/>
    <s v="Grange University Hospital Cwmbran"/>
    <n v="11"/>
  </r>
  <r>
    <n v="2022"/>
    <s v="Aug"/>
    <d v="2022-08-01T00:00:00"/>
    <n v="8"/>
    <x v="29"/>
    <x v="2"/>
    <s v="Glangwili Hospital Carmarthen"/>
    <n v="5"/>
  </r>
  <r>
    <n v="2022"/>
    <s v="Aug"/>
    <d v="2022-08-01T00:00:00"/>
    <n v="8"/>
    <x v="29"/>
    <x v="5"/>
    <s v="University Hospital Of Wales"/>
    <n v="0"/>
  </r>
  <r>
    <n v="2022"/>
    <s v="Aug"/>
    <d v="2022-08-01T00:00:00"/>
    <n v="8"/>
    <x v="29"/>
    <x v="2"/>
    <s v="Bronglais Gen Hosp Aberystwyth"/>
    <n v="0"/>
  </r>
  <r>
    <n v="2022"/>
    <s v="Aug"/>
    <d v="2022-08-01T00:00:00"/>
    <n v="8"/>
    <x v="29"/>
    <x v="6"/>
    <s v="NHS Wales"/>
    <n v="72"/>
  </r>
  <r>
    <n v="2022"/>
    <s v="Aug"/>
    <d v="2022-08-01T00:00:00"/>
    <n v="8"/>
    <x v="29"/>
    <x v="1"/>
    <s v="Royal Glamorgan Hosp Pontyclun"/>
    <n v="8"/>
  </r>
  <r>
    <n v="2022"/>
    <s v="Aug"/>
    <d v="2022-08-01T00:00:00"/>
    <n v="8"/>
    <x v="29"/>
    <x v="3"/>
    <s v="Morriston Hospital Swansea"/>
    <n v="16"/>
  </r>
  <r>
    <n v="2022"/>
    <s v="Aug"/>
    <d v="2022-08-01T00:00:00"/>
    <n v="8"/>
    <x v="29"/>
    <x v="0"/>
    <s v="Ysbyty Gwynedd Hosp Bangor"/>
    <n v="1"/>
  </r>
  <r>
    <n v="2022"/>
    <s v="Aug"/>
    <d v="2022-08-01T00:00:00"/>
    <n v="8"/>
    <x v="29"/>
    <x v="1"/>
    <s v="Princess Of Wales Bridgend"/>
    <n v="8"/>
  </r>
  <r>
    <n v="2022"/>
    <s v="Aug"/>
    <d v="2022-08-01T00:00:00"/>
    <n v="8"/>
    <x v="29"/>
    <x v="0"/>
    <s v="Glan Clwyd Hosp Bodelwyddan"/>
    <n v="6"/>
  </r>
  <r>
    <n v="2022"/>
    <s v="Aug"/>
    <d v="2022-08-01T00:00:00"/>
    <n v="8"/>
    <x v="29"/>
    <x v="2"/>
    <s v="Withybush Hosp Haverfordwest"/>
    <n v="5"/>
  </r>
  <r>
    <n v="2022"/>
    <s v="Aug"/>
    <d v="2022-08-01T00:00:00"/>
    <n v="8"/>
    <x v="29"/>
    <x v="0"/>
    <s v="Maelor General Hosp Wrecsam"/>
    <n v="9"/>
  </r>
  <r>
    <n v="2022"/>
    <s v="Aug"/>
    <d v="2022-08-01T00:00:00"/>
    <n v="8"/>
    <x v="29"/>
    <x v="1"/>
    <s v="Prince Charles Hosp Merthyr"/>
    <n v="3"/>
  </r>
  <r>
    <n v="2022"/>
    <s v="Aug"/>
    <d v="2022-08-01T00:00:00"/>
    <n v="8"/>
    <x v="30"/>
    <x v="1"/>
    <s v="Prince Charles Hosp Merthyr"/>
    <n v="2"/>
  </r>
  <r>
    <n v="2022"/>
    <s v="Aug"/>
    <d v="2022-08-01T00:00:00"/>
    <n v="8"/>
    <x v="30"/>
    <x v="2"/>
    <s v="Withybush Hosp Haverfordwest"/>
    <n v="1"/>
  </r>
  <r>
    <n v="2022"/>
    <s v="Aug"/>
    <d v="2022-08-01T00:00:00"/>
    <n v="8"/>
    <x v="30"/>
    <x v="2"/>
    <s v="Bronglais Gen Hosp Aberystwyth"/>
    <n v="1"/>
  </r>
  <r>
    <n v="2022"/>
    <s v="Aug"/>
    <d v="2022-08-01T00:00:00"/>
    <n v="8"/>
    <x v="30"/>
    <x v="0"/>
    <s v="Glan Clwyd Hosp Bodelwyddan"/>
    <n v="14"/>
  </r>
  <r>
    <n v="2022"/>
    <s v="Aug"/>
    <d v="2022-08-01T00:00:00"/>
    <n v="8"/>
    <x v="30"/>
    <x v="0"/>
    <s v="Ysbyty Gwynedd Hosp Bangor"/>
    <n v="6"/>
  </r>
  <r>
    <n v="2022"/>
    <s v="Aug"/>
    <d v="2022-08-01T00:00:00"/>
    <n v="8"/>
    <x v="30"/>
    <x v="0"/>
    <s v="Maelor General Hosp Wrecsam"/>
    <n v="1"/>
  </r>
  <r>
    <n v="2022"/>
    <s v="Aug"/>
    <d v="2022-08-01T00:00:00"/>
    <n v="8"/>
    <x v="30"/>
    <x v="2"/>
    <s v="Glangwili Hospital Carmarthen"/>
    <n v="0"/>
  </r>
  <r>
    <n v="2022"/>
    <s v="Aug"/>
    <d v="2022-08-01T00:00:00"/>
    <n v="8"/>
    <x v="30"/>
    <x v="6"/>
    <s v="NHS Wales"/>
    <n v="56"/>
  </r>
  <r>
    <n v="2022"/>
    <s v="Aug"/>
    <d v="2022-08-01T00:00:00"/>
    <n v="8"/>
    <x v="30"/>
    <x v="3"/>
    <s v="Morriston Hospital Swansea"/>
    <n v="9"/>
  </r>
  <r>
    <n v="2022"/>
    <s v="Aug"/>
    <d v="2022-08-01T00:00:00"/>
    <n v="8"/>
    <x v="30"/>
    <x v="1"/>
    <s v="Royal Glamorgan Hosp Pontyclun"/>
    <n v="4"/>
  </r>
  <r>
    <n v="2022"/>
    <s v="Aug"/>
    <d v="2022-08-01T00:00:00"/>
    <n v="8"/>
    <x v="30"/>
    <x v="1"/>
    <s v="Princess Of Wales Bridgend"/>
    <n v="2"/>
  </r>
  <r>
    <n v="2022"/>
    <s v="Aug"/>
    <d v="2022-08-01T00:00:00"/>
    <n v="8"/>
    <x v="30"/>
    <x v="4"/>
    <s v="Grange University Hospital Cwmbran"/>
    <n v="13"/>
  </r>
  <r>
    <n v="2022"/>
    <s v="Aug"/>
    <d v="2022-08-01T00:00:00"/>
    <n v="8"/>
    <x v="30"/>
    <x v="5"/>
    <s v="University Hospital Of Wales"/>
    <n v="3"/>
  </r>
  <r>
    <n v="2022"/>
    <s v="Sep"/>
    <d v="2022-09-01T00:00:00"/>
    <n v="9"/>
    <x v="31"/>
    <x v="0"/>
    <s v="Maelor General Hosp Wrecsam"/>
    <n v="0"/>
  </r>
  <r>
    <n v="2022"/>
    <s v="Sep"/>
    <d v="2022-09-01T00:00:00"/>
    <n v="9"/>
    <x v="31"/>
    <x v="5"/>
    <s v="University Hospital Of Wales"/>
    <n v="5"/>
  </r>
  <r>
    <n v="2022"/>
    <s v="Sep"/>
    <d v="2022-09-01T00:00:00"/>
    <n v="9"/>
    <x v="31"/>
    <x v="3"/>
    <s v="Morriston Hospital Swansea"/>
    <n v="16"/>
  </r>
  <r>
    <n v="2022"/>
    <s v="Sep"/>
    <d v="2022-09-01T00:00:00"/>
    <n v="9"/>
    <x v="31"/>
    <x v="1"/>
    <s v="Royal Glamorgan Hosp Pontyclun"/>
    <n v="6"/>
  </r>
  <r>
    <n v="2022"/>
    <s v="Sep"/>
    <d v="2022-09-01T00:00:00"/>
    <n v="9"/>
    <x v="31"/>
    <x v="2"/>
    <s v="Bronglais Gen Hosp Aberystwyth"/>
    <n v="2"/>
  </r>
  <r>
    <n v="2022"/>
    <s v="Sep"/>
    <d v="2022-09-01T00:00:00"/>
    <n v="9"/>
    <x v="31"/>
    <x v="1"/>
    <s v="Prince Charles Hosp Merthyr"/>
    <n v="6"/>
  </r>
  <r>
    <n v="2022"/>
    <s v="Sep"/>
    <d v="2022-09-01T00:00:00"/>
    <n v="9"/>
    <x v="31"/>
    <x v="6"/>
    <s v="NHS Wales"/>
    <n v="55"/>
  </r>
  <r>
    <n v="2022"/>
    <s v="Sep"/>
    <d v="2022-09-01T00:00:00"/>
    <n v="9"/>
    <x v="31"/>
    <x v="0"/>
    <s v="Glan Clwyd Hosp Bodelwyddan"/>
    <n v="4"/>
  </r>
  <r>
    <n v="2022"/>
    <s v="Sep"/>
    <d v="2022-09-01T00:00:00"/>
    <n v="9"/>
    <x v="31"/>
    <x v="4"/>
    <s v="Grange University Hospital Cwmbran"/>
    <n v="3"/>
  </r>
  <r>
    <n v="2022"/>
    <s v="Sep"/>
    <d v="2022-09-01T00:00:00"/>
    <n v="9"/>
    <x v="31"/>
    <x v="0"/>
    <s v="Ysbyty Gwynedd Hosp Bangor"/>
    <n v="10"/>
  </r>
  <r>
    <n v="2022"/>
    <s v="Sep"/>
    <d v="2022-09-01T00:00:00"/>
    <n v="9"/>
    <x v="31"/>
    <x v="2"/>
    <s v="Glangwili Hospital Carmarthen"/>
    <n v="2"/>
  </r>
  <r>
    <n v="2022"/>
    <s v="Sep"/>
    <d v="2022-09-01T00:00:00"/>
    <n v="9"/>
    <x v="31"/>
    <x v="1"/>
    <s v="Princess Of Wales Bridgend"/>
    <n v="1"/>
  </r>
  <r>
    <n v="2022"/>
    <s v="Sep"/>
    <d v="2022-09-01T00:00:00"/>
    <n v="9"/>
    <x v="31"/>
    <x v="2"/>
    <s v="Withybush Hosp Haverfordwest"/>
    <n v="0"/>
  </r>
  <r>
    <n v="2022"/>
    <s v="Sep"/>
    <d v="2022-09-01T00:00:00"/>
    <n v="9"/>
    <x v="32"/>
    <x v="4"/>
    <s v="Grange University Hospital Cwmbran"/>
    <n v="0"/>
  </r>
  <r>
    <n v="2022"/>
    <s v="Sep"/>
    <d v="2022-09-01T00:00:00"/>
    <n v="9"/>
    <x v="32"/>
    <x v="0"/>
    <s v="Ysbyty Gwynedd Hosp Bangor"/>
    <n v="8"/>
  </r>
  <r>
    <n v="2022"/>
    <s v="Sep"/>
    <d v="2022-09-01T00:00:00"/>
    <n v="9"/>
    <x v="32"/>
    <x v="2"/>
    <s v="Withybush Hosp Haverfordwest"/>
    <n v="0"/>
  </r>
  <r>
    <n v="2022"/>
    <s v="Sep"/>
    <d v="2022-09-01T00:00:00"/>
    <n v="9"/>
    <x v="32"/>
    <x v="6"/>
    <s v="NHS Wales"/>
    <n v="70"/>
  </r>
  <r>
    <n v="2022"/>
    <s v="Sep"/>
    <d v="2022-09-01T00:00:00"/>
    <n v="9"/>
    <x v="32"/>
    <x v="5"/>
    <s v="University Hospital Of Wales"/>
    <n v="8"/>
  </r>
  <r>
    <n v="2022"/>
    <s v="Sep"/>
    <d v="2022-09-01T00:00:00"/>
    <n v="9"/>
    <x v="32"/>
    <x v="1"/>
    <s v="Prince Charles Hosp Merthyr"/>
    <n v="1"/>
  </r>
  <r>
    <n v="2022"/>
    <s v="Sep"/>
    <d v="2022-09-01T00:00:00"/>
    <n v="9"/>
    <x v="32"/>
    <x v="0"/>
    <s v="Glan Clwyd Hosp Bodelwyddan"/>
    <n v="15"/>
  </r>
  <r>
    <n v="2022"/>
    <s v="Sep"/>
    <d v="2022-09-01T00:00:00"/>
    <n v="9"/>
    <x v="32"/>
    <x v="2"/>
    <s v="Glangwili Hospital Carmarthen"/>
    <n v="6"/>
  </r>
  <r>
    <n v="2022"/>
    <s v="Sep"/>
    <d v="2022-09-01T00:00:00"/>
    <n v="9"/>
    <x v="32"/>
    <x v="2"/>
    <s v="Bronglais Gen Hosp Aberystwyth"/>
    <n v="3"/>
  </r>
  <r>
    <n v="2022"/>
    <s v="Sep"/>
    <d v="2022-09-01T00:00:00"/>
    <n v="9"/>
    <x v="32"/>
    <x v="1"/>
    <s v="Royal Glamorgan Hosp Pontyclun"/>
    <n v="2"/>
  </r>
  <r>
    <n v="2022"/>
    <s v="Sep"/>
    <d v="2022-09-01T00:00:00"/>
    <n v="9"/>
    <x v="32"/>
    <x v="3"/>
    <s v="Morriston Hospital Swansea"/>
    <n v="18"/>
  </r>
  <r>
    <n v="2022"/>
    <s v="Sep"/>
    <d v="2022-09-01T00:00:00"/>
    <n v="9"/>
    <x v="32"/>
    <x v="0"/>
    <s v="Maelor General Hosp Wrecsam"/>
    <n v="2"/>
  </r>
  <r>
    <n v="2022"/>
    <s v="Sep"/>
    <d v="2022-09-01T00:00:00"/>
    <n v="9"/>
    <x v="32"/>
    <x v="1"/>
    <s v="Princess Of Wales Bridgend"/>
    <n v="7"/>
  </r>
  <r>
    <n v="2022"/>
    <s v="Sep"/>
    <d v="2022-09-01T00:00:00"/>
    <n v="9"/>
    <x v="33"/>
    <x v="2"/>
    <s v="Withybush Hosp Haverfordwest"/>
    <n v="0"/>
  </r>
  <r>
    <n v="2022"/>
    <s v="Sep"/>
    <d v="2022-09-01T00:00:00"/>
    <n v="9"/>
    <x v="33"/>
    <x v="1"/>
    <s v="Prince Charles Hosp Merthyr"/>
    <n v="5"/>
  </r>
  <r>
    <n v="2022"/>
    <s v="Sep"/>
    <d v="2022-09-01T00:00:00"/>
    <n v="9"/>
    <x v="33"/>
    <x v="5"/>
    <s v="University Hospital Of Wales"/>
    <n v="6"/>
  </r>
  <r>
    <n v="2022"/>
    <s v="Sep"/>
    <d v="2022-09-01T00:00:00"/>
    <n v="9"/>
    <x v="33"/>
    <x v="2"/>
    <s v="Glangwili Hospital Carmarthen"/>
    <n v="4"/>
  </r>
  <r>
    <n v="2022"/>
    <s v="Sep"/>
    <d v="2022-09-01T00:00:00"/>
    <n v="9"/>
    <x v="33"/>
    <x v="2"/>
    <s v="Bronglais Gen Hosp Aberystwyth"/>
    <n v="0"/>
  </r>
  <r>
    <n v="2022"/>
    <s v="Sep"/>
    <d v="2022-09-01T00:00:00"/>
    <n v="9"/>
    <x v="33"/>
    <x v="0"/>
    <s v="Ysbyty Gwynedd Hosp Bangor"/>
    <n v="3"/>
  </r>
  <r>
    <n v="2022"/>
    <s v="Sep"/>
    <d v="2022-09-01T00:00:00"/>
    <n v="9"/>
    <x v="33"/>
    <x v="6"/>
    <s v="NHS Wales"/>
    <n v="53"/>
  </r>
  <r>
    <n v="2022"/>
    <s v="Sep"/>
    <d v="2022-09-01T00:00:00"/>
    <n v="9"/>
    <x v="33"/>
    <x v="3"/>
    <s v="Morriston Hospital Swansea"/>
    <n v="13"/>
  </r>
  <r>
    <n v="2022"/>
    <s v="Sep"/>
    <d v="2022-09-01T00:00:00"/>
    <n v="9"/>
    <x v="33"/>
    <x v="0"/>
    <s v="Glan Clwyd Hosp Bodelwyddan"/>
    <n v="11"/>
  </r>
  <r>
    <n v="2022"/>
    <s v="Sep"/>
    <d v="2022-09-01T00:00:00"/>
    <n v="9"/>
    <x v="33"/>
    <x v="0"/>
    <s v="Maelor General Hosp Wrecsam"/>
    <n v="3"/>
  </r>
  <r>
    <n v="2022"/>
    <s v="Sep"/>
    <d v="2022-09-01T00:00:00"/>
    <n v="9"/>
    <x v="33"/>
    <x v="1"/>
    <s v="Princess Of Wales Bridgend"/>
    <n v="4"/>
  </r>
  <r>
    <n v="2022"/>
    <s v="Sep"/>
    <d v="2022-09-01T00:00:00"/>
    <n v="9"/>
    <x v="33"/>
    <x v="4"/>
    <s v="Grange University Hospital Cwmbran"/>
    <n v="4"/>
  </r>
  <r>
    <n v="2022"/>
    <s v="Sep"/>
    <d v="2022-09-01T00:00:00"/>
    <n v="9"/>
    <x v="33"/>
    <x v="1"/>
    <s v="Royal Glamorgan Hosp Pontyclun"/>
    <n v="0"/>
  </r>
  <r>
    <n v="2022"/>
    <s v="Sep"/>
    <d v="2022-09-01T00:00:00"/>
    <n v="9"/>
    <x v="34"/>
    <x v="2"/>
    <s v="Glangwili Hospital Carmarthen"/>
    <n v="8"/>
  </r>
  <r>
    <n v="2022"/>
    <s v="Sep"/>
    <d v="2022-09-01T00:00:00"/>
    <n v="9"/>
    <x v="34"/>
    <x v="5"/>
    <s v="University Hospital Of Wales"/>
    <n v="4"/>
  </r>
  <r>
    <n v="2022"/>
    <s v="Sep"/>
    <d v="2022-09-01T00:00:00"/>
    <n v="9"/>
    <x v="34"/>
    <x v="2"/>
    <s v="Withybush Hosp Haverfordwest"/>
    <n v="3"/>
  </r>
  <r>
    <n v="2022"/>
    <s v="Sep"/>
    <d v="2022-09-01T00:00:00"/>
    <n v="9"/>
    <x v="34"/>
    <x v="4"/>
    <s v="Grange University Hospital Cwmbran"/>
    <n v="13"/>
  </r>
  <r>
    <n v="2022"/>
    <s v="Sep"/>
    <d v="2022-09-01T00:00:00"/>
    <n v="9"/>
    <x v="34"/>
    <x v="3"/>
    <s v="Morriston Hospital Swansea"/>
    <n v="11"/>
  </r>
  <r>
    <n v="2022"/>
    <s v="Sep"/>
    <d v="2022-09-01T00:00:00"/>
    <n v="9"/>
    <x v="34"/>
    <x v="1"/>
    <s v="Prince Charles Hosp Merthyr"/>
    <n v="6"/>
  </r>
  <r>
    <n v="2022"/>
    <s v="Sep"/>
    <d v="2022-09-01T00:00:00"/>
    <n v="9"/>
    <x v="34"/>
    <x v="0"/>
    <s v="Ysbyty Gwynedd Hosp Bangor"/>
    <n v="11"/>
  </r>
  <r>
    <n v="2022"/>
    <s v="Sep"/>
    <d v="2022-09-01T00:00:00"/>
    <n v="9"/>
    <x v="34"/>
    <x v="0"/>
    <s v="Glan Clwyd Hosp Bodelwyddan"/>
    <n v="18"/>
  </r>
  <r>
    <n v="2022"/>
    <s v="Sep"/>
    <d v="2022-09-01T00:00:00"/>
    <n v="9"/>
    <x v="34"/>
    <x v="2"/>
    <s v="Bronglais Gen Hosp Aberystwyth"/>
    <n v="2"/>
  </r>
  <r>
    <n v="2022"/>
    <s v="Sep"/>
    <d v="2022-09-01T00:00:00"/>
    <n v="9"/>
    <x v="34"/>
    <x v="1"/>
    <s v="Royal Glamorgan Hosp Pontyclun"/>
    <n v="3"/>
  </r>
  <r>
    <n v="2022"/>
    <s v="Sep"/>
    <d v="2022-09-01T00:00:00"/>
    <n v="9"/>
    <x v="34"/>
    <x v="0"/>
    <s v="Maelor General Hosp Wrecsam"/>
    <n v="3"/>
  </r>
  <r>
    <n v="2022"/>
    <s v="Sep"/>
    <d v="2022-09-01T00:00:00"/>
    <n v="9"/>
    <x v="34"/>
    <x v="6"/>
    <s v="NHS Wales"/>
    <n v="90"/>
  </r>
  <r>
    <n v="2022"/>
    <s v="Sep"/>
    <d v="2022-09-01T00:00:00"/>
    <n v="9"/>
    <x v="34"/>
    <x v="1"/>
    <s v="Princess Of Wales Bridgend"/>
    <n v="8"/>
  </r>
  <r>
    <n v="2022"/>
    <s v="Sep"/>
    <d v="2022-09-01T00:00:00"/>
    <n v="9"/>
    <x v="35"/>
    <x v="6"/>
    <s v="NHS Wales"/>
    <n v="74"/>
  </r>
  <r>
    <n v="2022"/>
    <s v="Sep"/>
    <d v="2022-09-01T00:00:00"/>
    <n v="9"/>
    <x v="35"/>
    <x v="3"/>
    <s v="Morriston Hospital Swansea"/>
    <n v="12"/>
  </r>
  <r>
    <n v="2022"/>
    <s v="Sep"/>
    <d v="2022-09-01T00:00:00"/>
    <n v="9"/>
    <x v="35"/>
    <x v="2"/>
    <s v="Bronglais Gen Hosp Aberystwyth"/>
    <n v="1"/>
  </r>
  <r>
    <n v="2022"/>
    <s v="Sep"/>
    <d v="2022-09-01T00:00:00"/>
    <n v="9"/>
    <x v="35"/>
    <x v="0"/>
    <s v="Ysbyty Gwynedd Hosp Bangor"/>
    <n v="7"/>
  </r>
  <r>
    <n v="2022"/>
    <s v="Sep"/>
    <d v="2022-09-01T00:00:00"/>
    <n v="9"/>
    <x v="35"/>
    <x v="4"/>
    <s v="Grange University Hospital Cwmbran"/>
    <n v="7"/>
  </r>
  <r>
    <n v="2022"/>
    <s v="Sep"/>
    <d v="2022-09-01T00:00:00"/>
    <n v="9"/>
    <x v="35"/>
    <x v="0"/>
    <s v="Maelor General Hosp Wrecsam"/>
    <n v="6"/>
  </r>
  <r>
    <n v="2022"/>
    <s v="Sep"/>
    <d v="2022-09-01T00:00:00"/>
    <n v="9"/>
    <x v="35"/>
    <x v="5"/>
    <s v="University Hospital Of Wales"/>
    <n v="8"/>
  </r>
  <r>
    <n v="2022"/>
    <s v="Sep"/>
    <d v="2022-09-01T00:00:00"/>
    <n v="9"/>
    <x v="35"/>
    <x v="2"/>
    <s v="Withybush Hosp Haverfordwest"/>
    <n v="0"/>
  </r>
  <r>
    <n v="2022"/>
    <s v="Sep"/>
    <d v="2022-09-01T00:00:00"/>
    <n v="9"/>
    <x v="35"/>
    <x v="0"/>
    <s v="Glan Clwyd Hosp Bodelwyddan"/>
    <n v="15"/>
  </r>
  <r>
    <n v="2022"/>
    <s v="Sep"/>
    <d v="2022-09-01T00:00:00"/>
    <n v="9"/>
    <x v="35"/>
    <x v="1"/>
    <s v="Princess Of Wales Bridgend"/>
    <n v="2"/>
  </r>
  <r>
    <n v="2022"/>
    <s v="Sep"/>
    <d v="2022-09-01T00:00:00"/>
    <n v="9"/>
    <x v="35"/>
    <x v="1"/>
    <s v="Prince Charles Hosp Merthyr"/>
    <n v="4"/>
  </r>
  <r>
    <n v="2022"/>
    <s v="Sep"/>
    <d v="2022-09-01T00:00:00"/>
    <n v="9"/>
    <x v="35"/>
    <x v="1"/>
    <s v="Royal Glamorgan Hosp Pontyclun"/>
    <n v="6"/>
  </r>
  <r>
    <n v="2022"/>
    <s v="Sep"/>
    <d v="2022-09-01T00:00:00"/>
    <n v="9"/>
    <x v="35"/>
    <x v="2"/>
    <s v="Glangwili Hospital Carmarthen"/>
    <n v="6"/>
  </r>
  <r>
    <n v="2022"/>
    <s v="Sep"/>
    <d v="2022-09-01T00:00:00"/>
    <n v="9"/>
    <x v="36"/>
    <x v="2"/>
    <s v="Glangwili Hospital Carmarthen"/>
    <n v="2"/>
  </r>
  <r>
    <n v="2022"/>
    <s v="Sep"/>
    <d v="2022-09-01T00:00:00"/>
    <n v="9"/>
    <x v="36"/>
    <x v="4"/>
    <s v="Grange University Hospital Cwmbran"/>
    <n v="13"/>
  </r>
  <r>
    <n v="2022"/>
    <s v="Sep"/>
    <d v="2022-09-01T00:00:00"/>
    <n v="9"/>
    <x v="36"/>
    <x v="0"/>
    <s v="Maelor General Hosp Wrecsam"/>
    <n v="3"/>
  </r>
  <r>
    <n v="2022"/>
    <s v="Sep"/>
    <d v="2022-09-01T00:00:00"/>
    <n v="9"/>
    <x v="36"/>
    <x v="6"/>
    <s v="NHS Wales"/>
    <n v="60"/>
  </r>
  <r>
    <n v="2022"/>
    <s v="Sep"/>
    <d v="2022-09-01T00:00:00"/>
    <n v="9"/>
    <x v="36"/>
    <x v="0"/>
    <s v="Ysbyty Gwynedd Hosp Bangor"/>
    <n v="10"/>
  </r>
  <r>
    <n v="2022"/>
    <s v="Sep"/>
    <d v="2022-09-01T00:00:00"/>
    <n v="9"/>
    <x v="36"/>
    <x v="2"/>
    <s v="Bronglais Gen Hosp Aberystwyth"/>
    <n v="2"/>
  </r>
  <r>
    <n v="2022"/>
    <s v="Sep"/>
    <d v="2022-09-01T00:00:00"/>
    <n v="9"/>
    <x v="36"/>
    <x v="0"/>
    <s v="Glan Clwyd Hosp Bodelwyddan"/>
    <n v="10"/>
  </r>
  <r>
    <n v="2022"/>
    <s v="Sep"/>
    <d v="2022-09-01T00:00:00"/>
    <n v="9"/>
    <x v="36"/>
    <x v="1"/>
    <s v="Prince Charles Hosp Merthyr"/>
    <n v="1"/>
  </r>
  <r>
    <n v="2022"/>
    <s v="Sep"/>
    <d v="2022-09-01T00:00:00"/>
    <n v="9"/>
    <x v="36"/>
    <x v="3"/>
    <s v="Morriston Hospital Swansea"/>
    <n v="9"/>
  </r>
  <r>
    <n v="2022"/>
    <s v="Sep"/>
    <d v="2022-09-01T00:00:00"/>
    <n v="9"/>
    <x v="36"/>
    <x v="1"/>
    <s v="Royal Glamorgan Hosp Pontyclun"/>
    <n v="4"/>
  </r>
  <r>
    <n v="2022"/>
    <s v="Sep"/>
    <d v="2022-09-01T00:00:00"/>
    <n v="9"/>
    <x v="36"/>
    <x v="1"/>
    <s v="Princess Of Wales Bridgend"/>
    <n v="0"/>
  </r>
  <r>
    <n v="2022"/>
    <s v="Sep"/>
    <d v="2022-09-01T00:00:00"/>
    <n v="9"/>
    <x v="36"/>
    <x v="2"/>
    <s v="Withybush Hosp Haverfordwest"/>
    <n v="0"/>
  </r>
  <r>
    <n v="2022"/>
    <s v="Sep"/>
    <d v="2022-09-01T00:00:00"/>
    <n v="9"/>
    <x v="36"/>
    <x v="5"/>
    <s v="University Hospital Of Wales"/>
    <n v="6"/>
  </r>
  <r>
    <n v="2022"/>
    <s v="Sep"/>
    <d v="2022-09-01T00:00:00"/>
    <n v="9"/>
    <x v="37"/>
    <x v="3"/>
    <s v="Morriston Hospital Swansea"/>
    <n v="13"/>
  </r>
  <r>
    <n v="2022"/>
    <s v="Sep"/>
    <d v="2022-09-01T00:00:00"/>
    <n v="9"/>
    <x v="37"/>
    <x v="1"/>
    <s v="Royal Glamorgan Hosp Pontyclun"/>
    <n v="3"/>
  </r>
  <r>
    <n v="2022"/>
    <s v="Sep"/>
    <d v="2022-09-01T00:00:00"/>
    <n v="9"/>
    <x v="37"/>
    <x v="1"/>
    <s v="Prince Charles Hosp Merthyr"/>
    <n v="6"/>
  </r>
  <r>
    <n v="2022"/>
    <s v="Sep"/>
    <d v="2022-09-01T00:00:00"/>
    <n v="9"/>
    <x v="37"/>
    <x v="0"/>
    <s v="Glan Clwyd Hosp Bodelwyddan"/>
    <n v="12"/>
  </r>
  <r>
    <n v="2022"/>
    <s v="Sep"/>
    <d v="2022-09-01T00:00:00"/>
    <n v="9"/>
    <x v="37"/>
    <x v="2"/>
    <s v="Bronglais Gen Hosp Aberystwyth"/>
    <n v="0"/>
  </r>
  <r>
    <n v="2022"/>
    <s v="Sep"/>
    <d v="2022-09-01T00:00:00"/>
    <n v="9"/>
    <x v="37"/>
    <x v="2"/>
    <s v="Withybush Hosp Haverfordwest"/>
    <n v="3"/>
  </r>
  <r>
    <n v="2022"/>
    <s v="Sep"/>
    <d v="2022-09-01T00:00:00"/>
    <n v="9"/>
    <x v="37"/>
    <x v="4"/>
    <s v="Grange University Hospital Cwmbran"/>
    <n v="9"/>
  </r>
  <r>
    <n v="2022"/>
    <s v="Sep"/>
    <d v="2022-09-01T00:00:00"/>
    <n v="9"/>
    <x v="37"/>
    <x v="5"/>
    <s v="University Hospital Of Wales"/>
    <n v="3"/>
  </r>
  <r>
    <n v="2022"/>
    <s v="Sep"/>
    <d v="2022-09-01T00:00:00"/>
    <n v="9"/>
    <x v="37"/>
    <x v="0"/>
    <s v="Ysbyty Gwynedd Hosp Bangor"/>
    <n v="4"/>
  </r>
  <r>
    <n v="2022"/>
    <s v="Sep"/>
    <d v="2022-09-01T00:00:00"/>
    <n v="9"/>
    <x v="37"/>
    <x v="6"/>
    <s v="NHS Wales"/>
    <n v="68"/>
  </r>
  <r>
    <n v="2022"/>
    <s v="Sep"/>
    <d v="2022-09-01T00:00:00"/>
    <n v="9"/>
    <x v="37"/>
    <x v="0"/>
    <s v="Maelor General Hosp Wrecsam"/>
    <n v="2"/>
  </r>
  <r>
    <n v="2022"/>
    <s v="Sep"/>
    <d v="2022-09-01T00:00:00"/>
    <n v="9"/>
    <x v="37"/>
    <x v="1"/>
    <s v="Princess Of Wales Bridgend"/>
    <n v="0"/>
  </r>
  <r>
    <n v="2022"/>
    <s v="Sep"/>
    <d v="2022-09-01T00:00:00"/>
    <n v="9"/>
    <x v="37"/>
    <x v="2"/>
    <s v="Glangwili Hospital Carmarthen"/>
    <n v="13"/>
  </r>
  <r>
    <n v="2022"/>
    <s v="Sep"/>
    <d v="2022-09-01T00:00:00"/>
    <n v="9"/>
    <x v="38"/>
    <x v="1"/>
    <s v="Royal Glamorgan Hosp Pontyclun"/>
    <n v="0"/>
  </r>
  <r>
    <n v="2022"/>
    <s v="Sep"/>
    <d v="2022-09-01T00:00:00"/>
    <n v="9"/>
    <x v="38"/>
    <x v="2"/>
    <s v="Glangwili Hospital Carmarthen"/>
    <n v="3"/>
  </r>
  <r>
    <n v="2022"/>
    <s v="Sep"/>
    <d v="2022-09-01T00:00:00"/>
    <n v="9"/>
    <x v="38"/>
    <x v="0"/>
    <s v="Glan Clwyd Hosp Bodelwyddan"/>
    <n v="12"/>
  </r>
  <r>
    <n v="2022"/>
    <s v="Sep"/>
    <d v="2022-09-01T00:00:00"/>
    <n v="9"/>
    <x v="38"/>
    <x v="1"/>
    <s v="Princess Of Wales Bridgend"/>
    <n v="2"/>
  </r>
  <r>
    <n v="2022"/>
    <s v="Sep"/>
    <d v="2022-09-01T00:00:00"/>
    <n v="9"/>
    <x v="38"/>
    <x v="6"/>
    <s v="NHS Wales"/>
    <n v="73"/>
  </r>
  <r>
    <n v="2022"/>
    <s v="Sep"/>
    <d v="2022-09-01T00:00:00"/>
    <n v="9"/>
    <x v="38"/>
    <x v="5"/>
    <s v="University Hospital Of Wales"/>
    <n v="8"/>
  </r>
  <r>
    <n v="2022"/>
    <s v="Sep"/>
    <d v="2022-09-01T00:00:00"/>
    <n v="9"/>
    <x v="38"/>
    <x v="2"/>
    <s v="Bronglais Gen Hosp Aberystwyth"/>
    <n v="2"/>
  </r>
  <r>
    <n v="2022"/>
    <s v="Sep"/>
    <d v="2022-09-01T00:00:00"/>
    <n v="9"/>
    <x v="38"/>
    <x v="4"/>
    <s v="Grange University Hospital Cwmbran"/>
    <n v="12"/>
  </r>
  <r>
    <n v="2022"/>
    <s v="Sep"/>
    <d v="2022-09-01T00:00:00"/>
    <n v="9"/>
    <x v="38"/>
    <x v="0"/>
    <s v="Ysbyty Gwynedd Hosp Bangor"/>
    <n v="2"/>
  </r>
  <r>
    <n v="2022"/>
    <s v="Sep"/>
    <d v="2022-09-01T00:00:00"/>
    <n v="9"/>
    <x v="38"/>
    <x v="1"/>
    <s v="Prince Charles Hosp Merthyr"/>
    <n v="8"/>
  </r>
  <r>
    <n v="2022"/>
    <s v="Sep"/>
    <d v="2022-09-01T00:00:00"/>
    <n v="9"/>
    <x v="38"/>
    <x v="3"/>
    <s v="Morriston Hospital Swansea"/>
    <n v="15"/>
  </r>
  <r>
    <n v="2022"/>
    <s v="Sep"/>
    <d v="2022-09-01T00:00:00"/>
    <n v="9"/>
    <x v="38"/>
    <x v="2"/>
    <s v="Withybush Hosp Haverfordwest"/>
    <n v="1"/>
  </r>
  <r>
    <n v="2022"/>
    <s v="Sep"/>
    <d v="2022-09-01T00:00:00"/>
    <n v="9"/>
    <x v="38"/>
    <x v="0"/>
    <s v="Maelor General Hosp Wrecsam"/>
    <n v="8"/>
  </r>
  <r>
    <n v="2022"/>
    <s v="Sep"/>
    <d v="2022-09-01T00:00:00"/>
    <n v="9"/>
    <x v="39"/>
    <x v="2"/>
    <s v="Withybush Hosp Haverfordwest"/>
    <n v="0"/>
  </r>
  <r>
    <n v="2022"/>
    <s v="Sep"/>
    <d v="2022-09-01T00:00:00"/>
    <n v="9"/>
    <x v="39"/>
    <x v="2"/>
    <s v="Glangwili Hospital Carmarthen"/>
    <n v="7"/>
  </r>
  <r>
    <n v="2022"/>
    <s v="Sep"/>
    <d v="2022-09-01T00:00:00"/>
    <n v="9"/>
    <x v="39"/>
    <x v="2"/>
    <s v="Bronglais Gen Hosp Aberystwyth"/>
    <n v="0"/>
  </r>
  <r>
    <n v="2022"/>
    <s v="Sep"/>
    <d v="2022-09-01T00:00:00"/>
    <n v="9"/>
    <x v="39"/>
    <x v="3"/>
    <s v="Morriston Hospital Swansea"/>
    <n v="15"/>
  </r>
  <r>
    <n v="2022"/>
    <s v="Sep"/>
    <d v="2022-09-01T00:00:00"/>
    <n v="9"/>
    <x v="39"/>
    <x v="0"/>
    <s v="Glan Clwyd Hosp Bodelwyddan"/>
    <n v="4"/>
  </r>
  <r>
    <n v="2022"/>
    <s v="Sep"/>
    <d v="2022-09-01T00:00:00"/>
    <n v="9"/>
    <x v="39"/>
    <x v="0"/>
    <s v="Ysbyty Gwynedd Hosp Bangor"/>
    <n v="6"/>
  </r>
  <r>
    <n v="2022"/>
    <s v="Sep"/>
    <d v="2022-09-01T00:00:00"/>
    <n v="9"/>
    <x v="39"/>
    <x v="4"/>
    <s v="Grange University Hospital Cwmbran"/>
    <n v="8"/>
  </r>
  <r>
    <n v="2022"/>
    <s v="Sep"/>
    <d v="2022-09-01T00:00:00"/>
    <n v="9"/>
    <x v="39"/>
    <x v="1"/>
    <s v="Princess Of Wales Bridgend"/>
    <n v="5"/>
  </r>
  <r>
    <n v="2022"/>
    <s v="Sep"/>
    <d v="2022-09-01T00:00:00"/>
    <n v="9"/>
    <x v="39"/>
    <x v="0"/>
    <s v="Maelor General Hosp Wrecsam"/>
    <n v="11"/>
  </r>
  <r>
    <n v="2022"/>
    <s v="Sep"/>
    <d v="2022-09-01T00:00:00"/>
    <n v="9"/>
    <x v="39"/>
    <x v="1"/>
    <s v="Royal Glamorgan Hosp Pontyclun"/>
    <n v="6"/>
  </r>
  <r>
    <n v="2022"/>
    <s v="Sep"/>
    <d v="2022-09-01T00:00:00"/>
    <n v="9"/>
    <x v="39"/>
    <x v="5"/>
    <s v="University Hospital Of Wales"/>
    <n v="1"/>
  </r>
  <r>
    <n v="2022"/>
    <s v="Sep"/>
    <d v="2022-09-01T00:00:00"/>
    <n v="9"/>
    <x v="39"/>
    <x v="6"/>
    <s v="NHS Wales"/>
    <n v="63"/>
  </r>
  <r>
    <n v="2022"/>
    <s v="Sep"/>
    <d v="2022-09-01T00:00:00"/>
    <n v="9"/>
    <x v="39"/>
    <x v="1"/>
    <s v="Prince Charles Hosp Merthyr"/>
    <n v="0"/>
  </r>
  <r>
    <n v="2022"/>
    <s v="Sep"/>
    <d v="2022-09-01T00:00:00"/>
    <n v="9"/>
    <x v="40"/>
    <x v="0"/>
    <s v="Ysbyty Gwynedd Hosp Bangor"/>
    <n v="10"/>
  </r>
  <r>
    <n v="2022"/>
    <s v="Sep"/>
    <d v="2022-09-01T00:00:00"/>
    <n v="9"/>
    <x v="40"/>
    <x v="1"/>
    <s v="Prince Charles Hosp Merthyr"/>
    <n v="2"/>
  </r>
  <r>
    <n v="2022"/>
    <s v="Sep"/>
    <d v="2022-09-01T00:00:00"/>
    <n v="9"/>
    <x v="40"/>
    <x v="1"/>
    <s v="Princess Of Wales Bridgend"/>
    <n v="12"/>
  </r>
  <r>
    <n v="2022"/>
    <s v="Sep"/>
    <d v="2022-09-01T00:00:00"/>
    <n v="9"/>
    <x v="40"/>
    <x v="6"/>
    <s v="NHS Wales"/>
    <n v="59"/>
  </r>
  <r>
    <n v="2022"/>
    <s v="Sep"/>
    <d v="2022-09-01T00:00:00"/>
    <n v="9"/>
    <x v="40"/>
    <x v="0"/>
    <s v="Maelor General Hosp Wrecsam"/>
    <n v="7"/>
  </r>
  <r>
    <n v="2022"/>
    <s v="Sep"/>
    <d v="2022-09-01T00:00:00"/>
    <n v="9"/>
    <x v="40"/>
    <x v="2"/>
    <s v="Glangwili Hospital Carmarthen"/>
    <n v="5"/>
  </r>
  <r>
    <n v="2022"/>
    <s v="Sep"/>
    <d v="2022-09-01T00:00:00"/>
    <n v="9"/>
    <x v="40"/>
    <x v="3"/>
    <s v="Morriston Hospital Swansea"/>
    <n v="9"/>
  </r>
  <r>
    <n v="2022"/>
    <s v="Sep"/>
    <d v="2022-09-01T00:00:00"/>
    <n v="9"/>
    <x v="40"/>
    <x v="2"/>
    <s v="Bronglais Gen Hosp Aberystwyth"/>
    <n v="0"/>
  </r>
  <r>
    <n v="2022"/>
    <s v="Sep"/>
    <d v="2022-09-01T00:00:00"/>
    <n v="9"/>
    <x v="40"/>
    <x v="4"/>
    <s v="Grange University Hospital Cwmbran"/>
    <n v="5"/>
  </r>
  <r>
    <n v="2022"/>
    <s v="Sep"/>
    <d v="2022-09-01T00:00:00"/>
    <n v="9"/>
    <x v="40"/>
    <x v="0"/>
    <s v="Glan Clwyd Hosp Bodelwyddan"/>
    <n v="3"/>
  </r>
  <r>
    <n v="2022"/>
    <s v="Sep"/>
    <d v="2022-09-01T00:00:00"/>
    <n v="9"/>
    <x v="40"/>
    <x v="1"/>
    <s v="Royal Glamorgan Hosp Pontyclun"/>
    <n v="3"/>
  </r>
  <r>
    <n v="2022"/>
    <s v="Sep"/>
    <d v="2022-09-01T00:00:00"/>
    <n v="9"/>
    <x v="40"/>
    <x v="2"/>
    <s v="Withybush Hosp Haverfordwest"/>
    <n v="1"/>
  </r>
  <r>
    <n v="2022"/>
    <s v="Sep"/>
    <d v="2022-09-01T00:00:00"/>
    <n v="9"/>
    <x v="40"/>
    <x v="5"/>
    <s v="University Hospital Of Wales"/>
    <n v="2"/>
  </r>
  <r>
    <n v="2022"/>
    <s v="Sep"/>
    <d v="2022-09-01T00:00:00"/>
    <n v="9"/>
    <x v="41"/>
    <x v="1"/>
    <s v="Princess Of Wales Bridgend"/>
    <n v="7"/>
  </r>
  <r>
    <n v="2022"/>
    <s v="Sep"/>
    <d v="2022-09-01T00:00:00"/>
    <n v="9"/>
    <x v="41"/>
    <x v="2"/>
    <s v="Withybush Hosp Haverfordwest"/>
    <n v="4"/>
  </r>
  <r>
    <n v="2022"/>
    <s v="Sep"/>
    <d v="2022-09-01T00:00:00"/>
    <n v="9"/>
    <x v="41"/>
    <x v="3"/>
    <s v="Morriston Hospital Swansea"/>
    <n v="18"/>
  </r>
  <r>
    <n v="2022"/>
    <s v="Sep"/>
    <d v="2022-09-01T00:00:00"/>
    <n v="9"/>
    <x v="41"/>
    <x v="1"/>
    <s v="Prince Charles Hosp Merthyr"/>
    <n v="5"/>
  </r>
  <r>
    <n v="2022"/>
    <s v="Sep"/>
    <d v="2022-09-01T00:00:00"/>
    <n v="9"/>
    <x v="41"/>
    <x v="0"/>
    <s v="Glan Clwyd Hosp Bodelwyddan"/>
    <n v="17"/>
  </r>
  <r>
    <n v="2022"/>
    <s v="Sep"/>
    <d v="2022-09-01T00:00:00"/>
    <n v="9"/>
    <x v="41"/>
    <x v="6"/>
    <s v="NHS Wales"/>
    <n v="81"/>
  </r>
  <r>
    <n v="2022"/>
    <s v="Sep"/>
    <d v="2022-09-01T00:00:00"/>
    <n v="9"/>
    <x v="41"/>
    <x v="2"/>
    <s v="Bronglais Gen Hosp Aberystwyth"/>
    <n v="0"/>
  </r>
  <r>
    <n v="2022"/>
    <s v="Sep"/>
    <d v="2022-09-01T00:00:00"/>
    <n v="9"/>
    <x v="41"/>
    <x v="4"/>
    <s v="Grange University Hospital Cwmbran"/>
    <n v="9"/>
  </r>
  <r>
    <n v="2022"/>
    <s v="Sep"/>
    <d v="2022-09-01T00:00:00"/>
    <n v="9"/>
    <x v="41"/>
    <x v="0"/>
    <s v="Ysbyty Gwynedd Hosp Bangor"/>
    <n v="5"/>
  </r>
  <r>
    <n v="2022"/>
    <s v="Sep"/>
    <d v="2022-09-01T00:00:00"/>
    <n v="9"/>
    <x v="41"/>
    <x v="0"/>
    <s v="Maelor General Hosp Wrecsam"/>
    <n v="6"/>
  </r>
  <r>
    <n v="2022"/>
    <s v="Sep"/>
    <d v="2022-09-01T00:00:00"/>
    <n v="9"/>
    <x v="41"/>
    <x v="1"/>
    <s v="Royal Glamorgan Hosp Pontyclun"/>
    <n v="1"/>
  </r>
  <r>
    <n v="2022"/>
    <s v="Sep"/>
    <d v="2022-09-01T00:00:00"/>
    <n v="9"/>
    <x v="41"/>
    <x v="2"/>
    <s v="Glangwili Hospital Carmarthen"/>
    <n v="7"/>
  </r>
  <r>
    <n v="2022"/>
    <s v="Sep"/>
    <d v="2022-09-01T00:00:00"/>
    <n v="9"/>
    <x v="41"/>
    <x v="5"/>
    <s v="University Hospital Of Wales"/>
    <n v="2"/>
  </r>
  <r>
    <n v="2022"/>
    <s v="Sep"/>
    <d v="2022-09-01T00:00:00"/>
    <n v="9"/>
    <x v="42"/>
    <x v="0"/>
    <s v="Ysbyty Gwynedd Hosp Bangor"/>
    <n v="11"/>
  </r>
  <r>
    <n v="2022"/>
    <s v="Sep"/>
    <d v="2022-09-01T00:00:00"/>
    <n v="9"/>
    <x v="42"/>
    <x v="5"/>
    <s v="University Hospital Of Wales"/>
    <n v="10"/>
  </r>
  <r>
    <n v="2022"/>
    <s v="Sep"/>
    <d v="2022-09-01T00:00:00"/>
    <n v="9"/>
    <x v="42"/>
    <x v="1"/>
    <s v="Princess Of Wales Bridgend"/>
    <n v="4"/>
  </r>
  <r>
    <n v="2022"/>
    <s v="Sep"/>
    <d v="2022-09-01T00:00:00"/>
    <n v="9"/>
    <x v="42"/>
    <x v="4"/>
    <s v="Grange University Hospital Cwmbran"/>
    <n v="16"/>
  </r>
  <r>
    <n v="2022"/>
    <s v="Sep"/>
    <d v="2022-09-01T00:00:00"/>
    <n v="9"/>
    <x v="42"/>
    <x v="2"/>
    <s v="Glangwili Hospital Carmarthen"/>
    <n v="8"/>
  </r>
  <r>
    <n v="2022"/>
    <s v="Sep"/>
    <d v="2022-09-01T00:00:00"/>
    <n v="9"/>
    <x v="42"/>
    <x v="1"/>
    <s v="Royal Glamorgan Hosp Pontyclun"/>
    <n v="5"/>
  </r>
  <r>
    <n v="2022"/>
    <s v="Sep"/>
    <d v="2022-09-01T00:00:00"/>
    <n v="9"/>
    <x v="42"/>
    <x v="0"/>
    <s v="Maelor General Hosp Wrecsam"/>
    <n v="11"/>
  </r>
  <r>
    <n v="2022"/>
    <s v="Sep"/>
    <d v="2022-09-01T00:00:00"/>
    <n v="9"/>
    <x v="42"/>
    <x v="2"/>
    <s v="Bronglais Gen Hosp Aberystwyth"/>
    <n v="4"/>
  </r>
  <r>
    <n v="2022"/>
    <s v="Sep"/>
    <d v="2022-09-01T00:00:00"/>
    <n v="9"/>
    <x v="42"/>
    <x v="6"/>
    <s v="NHS Wales"/>
    <n v="107"/>
  </r>
  <r>
    <n v="2022"/>
    <s v="Sep"/>
    <d v="2022-09-01T00:00:00"/>
    <n v="9"/>
    <x v="42"/>
    <x v="1"/>
    <s v="Prince Charles Hosp Merthyr"/>
    <n v="4"/>
  </r>
  <r>
    <n v="2022"/>
    <s v="Sep"/>
    <d v="2022-09-01T00:00:00"/>
    <n v="9"/>
    <x v="42"/>
    <x v="2"/>
    <s v="Withybush Hosp Haverfordwest"/>
    <n v="5"/>
  </r>
  <r>
    <n v="2022"/>
    <s v="Sep"/>
    <d v="2022-09-01T00:00:00"/>
    <n v="9"/>
    <x v="42"/>
    <x v="3"/>
    <s v="Morriston Hospital Swansea"/>
    <n v="14"/>
  </r>
  <r>
    <n v="2022"/>
    <s v="Sep"/>
    <d v="2022-09-01T00:00:00"/>
    <n v="9"/>
    <x v="42"/>
    <x v="0"/>
    <s v="Glan Clwyd Hosp Bodelwyddan"/>
    <n v="15"/>
  </r>
  <r>
    <n v="2022"/>
    <s v="Sep"/>
    <d v="2022-09-01T00:00:00"/>
    <n v="9"/>
    <x v="43"/>
    <x v="0"/>
    <s v="Glan Clwyd Hosp Bodelwyddan"/>
    <n v="17"/>
  </r>
  <r>
    <n v="2022"/>
    <s v="Sep"/>
    <d v="2022-09-01T00:00:00"/>
    <n v="9"/>
    <x v="43"/>
    <x v="6"/>
    <s v="NHS Wales"/>
    <n v="69"/>
  </r>
  <r>
    <n v="2022"/>
    <s v="Sep"/>
    <d v="2022-09-01T00:00:00"/>
    <n v="9"/>
    <x v="43"/>
    <x v="2"/>
    <s v="Withybush Hosp Haverfordwest"/>
    <n v="1"/>
  </r>
  <r>
    <n v="2022"/>
    <s v="Sep"/>
    <d v="2022-09-01T00:00:00"/>
    <n v="9"/>
    <x v="43"/>
    <x v="3"/>
    <s v="Morriston Hospital Swansea"/>
    <n v="11"/>
  </r>
  <r>
    <n v="2022"/>
    <s v="Sep"/>
    <d v="2022-09-01T00:00:00"/>
    <n v="9"/>
    <x v="43"/>
    <x v="4"/>
    <s v="Grange University Hospital Cwmbran"/>
    <n v="8"/>
  </r>
  <r>
    <n v="2022"/>
    <s v="Sep"/>
    <d v="2022-09-01T00:00:00"/>
    <n v="9"/>
    <x v="43"/>
    <x v="2"/>
    <s v="Bronglais Gen Hosp Aberystwyth"/>
    <n v="1"/>
  </r>
  <r>
    <n v="2022"/>
    <s v="Sep"/>
    <d v="2022-09-01T00:00:00"/>
    <n v="9"/>
    <x v="43"/>
    <x v="2"/>
    <s v="Glangwili Hospital Carmarthen"/>
    <n v="8"/>
  </r>
  <r>
    <n v="2022"/>
    <s v="Sep"/>
    <d v="2022-09-01T00:00:00"/>
    <n v="9"/>
    <x v="43"/>
    <x v="0"/>
    <s v="Maelor General Hosp Wrecsam"/>
    <n v="4"/>
  </r>
  <r>
    <n v="2022"/>
    <s v="Sep"/>
    <d v="2022-09-01T00:00:00"/>
    <n v="9"/>
    <x v="43"/>
    <x v="1"/>
    <s v="Royal Glamorgan Hosp Pontyclun"/>
    <n v="1"/>
  </r>
  <r>
    <n v="2022"/>
    <s v="Sep"/>
    <d v="2022-09-01T00:00:00"/>
    <n v="9"/>
    <x v="43"/>
    <x v="5"/>
    <s v="University Hospital Of Wales"/>
    <n v="9"/>
  </r>
  <r>
    <n v="2022"/>
    <s v="Sep"/>
    <d v="2022-09-01T00:00:00"/>
    <n v="9"/>
    <x v="43"/>
    <x v="1"/>
    <s v="Princess Of Wales Bridgend"/>
    <n v="3"/>
  </r>
  <r>
    <n v="2022"/>
    <s v="Sep"/>
    <d v="2022-09-01T00:00:00"/>
    <n v="9"/>
    <x v="43"/>
    <x v="1"/>
    <s v="Prince Charles Hosp Merthyr"/>
    <n v="5"/>
  </r>
  <r>
    <n v="2022"/>
    <s v="Sep"/>
    <d v="2022-09-01T00:00:00"/>
    <n v="9"/>
    <x v="43"/>
    <x v="0"/>
    <s v="Ysbyty Gwynedd Hosp Bangor"/>
    <n v="1"/>
  </r>
  <r>
    <n v="2022"/>
    <s v="Sep"/>
    <d v="2022-09-01T00:00:00"/>
    <n v="9"/>
    <x v="44"/>
    <x v="1"/>
    <s v="Prince Charles Hosp Merthyr"/>
    <n v="1"/>
  </r>
  <r>
    <n v="2022"/>
    <s v="Sep"/>
    <d v="2022-09-01T00:00:00"/>
    <n v="9"/>
    <x v="44"/>
    <x v="1"/>
    <s v="Princess Of Wales Bridgend"/>
    <n v="8"/>
  </r>
  <r>
    <n v="2022"/>
    <s v="Sep"/>
    <d v="2022-09-01T00:00:00"/>
    <n v="9"/>
    <x v="44"/>
    <x v="4"/>
    <s v="Grange University Hospital Cwmbran"/>
    <n v="8"/>
  </r>
  <r>
    <n v="2022"/>
    <s v="Sep"/>
    <d v="2022-09-01T00:00:00"/>
    <n v="9"/>
    <x v="44"/>
    <x v="2"/>
    <s v="Glangwili Hospital Carmarthen"/>
    <n v="6"/>
  </r>
  <r>
    <n v="2022"/>
    <s v="Sep"/>
    <d v="2022-09-01T00:00:00"/>
    <n v="9"/>
    <x v="44"/>
    <x v="2"/>
    <s v="Withybush Hosp Haverfordwest"/>
    <n v="2"/>
  </r>
  <r>
    <n v="2022"/>
    <s v="Sep"/>
    <d v="2022-09-01T00:00:00"/>
    <n v="9"/>
    <x v="44"/>
    <x v="0"/>
    <s v="Glan Clwyd Hosp Bodelwyddan"/>
    <n v="12"/>
  </r>
  <r>
    <n v="2022"/>
    <s v="Sep"/>
    <d v="2022-09-01T00:00:00"/>
    <n v="9"/>
    <x v="44"/>
    <x v="0"/>
    <s v="Ysbyty Gwynedd Hosp Bangor"/>
    <n v="5"/>
  </r>
  <r>
    <n v="2022"/>
    <s v="Sep"/>
    <d v="2022-09-01T00:00:00"/>
    <n v="9"/>
    <x v="44"/>
    <x v="2"/>
    <s v="Bronglais Gen Hosp Aberystwyth"/>
    <n v="0"/>
  </r>
  <r>
    <n v="2022"/>
    <s v="Sep"/>
    <d v="2022-09-01T00:00:00"/>
    <n v="9"/>
    <x v="44"/>
    <x v="6"/>
    <s v="NHS Wales"/>
    <n v="78"/>
  </r>
  <r>
    <n v="2022"/>
    <s v="Sep"/>
    <d v="2022-09-01T00:00:00"/>
    <n v="9"/>
    <x v="44"/>
    <x v="1"/>
    <s v="Royal Glamorgan Hosp Pontyclun"/>
    <n v="5"/>
  </r>
  <r>
    <n v="2022"/>
    <s v="Sep"/>
    <d v="2022-09-01T00:00:00"/>
    <n v="9"/>
    <x v="44"/>
    <x v="3"/>
    <s v="Morriston Hospital Swansea"/>
    <n v="19"/>
  </r>
  <r>
    <n v="2022"/>
    <s v="Sep"/>
    <d v="2022-09-01T00:00:00"/>
    <n v="9"/>
    <x v="44"/>
    <x v="0"/>
    <s v="Maelor General Hosp Wrecsam"/>
    <n v="5"/>
  </r>
  <r>
    <n v="2022"/>
    <s v="Sep"/>
    <d v="2022-09-01T00:00:00"/>
    <n v="9"/>
    <x v="44"/>
    <x v="5"/>
    <s v="University Hospital Of Wales"/>
    <n v="7"/>
  </r>
  <r>
    <n v="2022"/>
    <s v="Sep"/>
    <d v="2022-09-01T00:00:00"/>
    <n v="9"/>
    <x v="45"/>
    <x v="1"/>
    <s v="Prince Charles Hosp Merthyr"/>
    <n v="2"/>
  </r>
  <r>
    <n v="2022"/>
    <s v="Sep"/>
    <d v="2022-09-01T00:00:00"/>
    <n v="9"/>
    <x v="45"/>
    <x v="2"/>
    <s v="Withybush Hosp Haverfordwest"/>
    <n v="0"/>
  </r>
  <r>
    <n v="2022"/>
    <s v="Sep"/>
    <d v="2022-09-01T00:00:00"/>
    <n v="9"/>
    <x v="45"/>
    <x v="3"/>
    <s v="Morriston Hospital Swansea"/>
    <n v="14"/>
  </r>
  <r>
    <n v="2022"/>
    <s v="Sep"/>
    <d v="2022-09-01T00:00:00"/>
    <n v="9"/>
    <x v="45"/>
    <x v="2"/>
    <s v="Bronglais Gen Hosp Aberystwyth"/>
    <n v="0"/>
  </r>
  <r>
    <n v="2022"/>
    <s v="Sep"/>
    <d v="2022-09-01T00:00:00"/>
    <n v="9"/>
    <x v="45"/>
    <x v="2"/>
    <s v="Glangwili Hospital Carmarthen"/>
    <n v="7"/>
  </r>
  <r>
    <n v="2022"/>
    <s v="Sep"/>
    <d v="2022-09-01T00:00:00"/>
    <n v="9"/>
    <x v="45"/>
    <x v="0"/>
    <s v="Glan Clwyd Hosp Bodelwyddan"/>
    <n v="4"/>
  </r>
  <r>
    <n v="2022"/>
    <s v="Sep"/>
    <d v="2022-09-01T00:00:00"/>
    <n v="9"/>
    <x v="45"/>
    <x v="4"/>
    <s v="Grange University Hospital Cwmbran"/>
    <n v="14"/>
  </r>
  <r>
    <n v="2022"/>
    <s v="Sep"/>
    <d v="2022-09-01T00:00:00"/>
    <n v="9"/>
    <x v="45"/>
    <x v="1"/>
    <s v="Royal Glamorgan Hosp Pontyclun"/>
    <n v="3"/>
  </r>
  <r>
    <n v="2022"/>
    <s v="Sep"/>
    <d v="2022-09-01T00:00:00"/>
    <n v="9"/>
    <x v="45"/>
    <x v="0"/>
    <s v="Ysbyty Gwynedd Hosp Bangor"/>
    <n v="2"/>
  </r>
  <r>
    <n v="2022"/>
    <s v="Sep"/>
    <d v="2022-09-01T00:00:00"/>
    <n v="9"/>
    <x v="45"/>
    <x v="6"/>
    <s v="NHS Wales"/>
    <n v="60"/>
  </r>
  <r>
    <n v="2022"/>
    <s v="Sep"/>
    <d v="2022-09-01T00:00:00"/>
    <n v="9"/>
    <x v="45"/>
    <x v="0"/>
    <s v="Maelor General Hosp Wrecsam"/>
    <n v="3"/>
  </r>
  <r>
    <n v="2022"/>
    <s v="Sep"/>
    <d v="2022-09-01T00:00:00"/>
    <n v="9"/>
    <x v="45"/>
    <x v="5"/>
    <s v="University Hospital Of Wales"/>
    <n v="10"/>
  </r>
  <r>
    <n v="2022"/>
    <s v="Sep"/>
    <d v="2022-09-01T00:00:00"/>
    <n v="9"/>
    <x v="45"/>
    <x v="1"/>
    <s v="Princess Of Wales Bridgend"/>
    <n v="1"/>
  </r>
  <r>
    <n v="2022"/>
    <s v="Sep"/>
    <d v="2022-09-01T00:00:00"/>
    <n v="9"/>
    <x v="46"/>
    <x v="0"/>
    <s v="Glan Clwyd Hosp Bodelwyddan"/>
    <n v="4"/>
  </r>
  <r>
    <n v="2022"/>
    <s v="Sep"/>
    <d v="2022-09-01T00:00:00"/>
    <n v="9"/>
    <x v="46"/>
    <x v="4"/>
    <s v="Grange University Hospital Cwmbran"/>
    <n v="9"/>
  </r>
  <r>
    <n v="2022"/>
    <s v="Sep"/>
    <d v="2022-09-01T00:00:00"/>
    <n v="9"/>
    <x v="46"/>
    <x v="6"/>
    <s v="NHS Wales"/>
    <n v="39"/>
  </r>
  <r>
    <n v="2022"/>
    <s v="Sep"/>
    <d v="2022-09-01T00:00:00"/>
    <n v="9"/>
    <x v="46"/>
    <x v="0"/>
    <s v="Maelor General Hosp Wrecsam"/>
    <n v="4"/>
  </r>
  <r>
    <n v="2022"/>
    <s v="Sep"/>
    <d v="2022-09-01T00:00:00"/>
    <n v="9"/>
    <x v="46"/>
    <x v="5"/>
    <s v="University Hospital Of Wales"/>
    <n v="4"/>
  </r>
  <r>
    <n v="2022"/>
    <s v="Sep"/>
    <d v="2022-09-01T00:00:00"/>
    <n v="9"/>
    <x v="46"/>
    <x v="2"/>
    <s v="Bronglais Gen Hosp Aberystwyth"/>
    <n v="0"/>
  </r>
  <r>
    <n v="2022"/>
    <s v="Sep"/>
    <d v="2022-09-01T00:00:00"/>
    <n v="9"/>
    <x v="46"/>
    <x v="0"/>
    <s v="Ysbyty Gwynedd Hosp Bangor"/>
    <n v="3"/>
  </r>
  <r>
    <n v="2022"/>
    <s v="Sep"/>
    <d v="2022-09-01T00:00:00"/>
    <n v="9"/>
    <x v="46"/>
    <x v="1"/>
    <s v="Royal Glamorgan Hosp Pontyclun"/>
    <n v="0"/>
  </r>
  <r>
    <n v="2022"/>
    <s v="Sep"/>
    <d v="2022-09-01T00:00:00"/>
    <n v="9"/>
    <x v="46"/>
    <x v="2"/>
    <s v="Glangwili Hospital Carmarthen"/>
    <n v="6"/>
  </r>
  <r>
    <n v="2022"/>
    <s v="Sep"/>
    <d v="2022-09-01T00:00:00"/>
    <n v="9"/>
    <x v="46"/>
    <x v="3"/>
    <s v="Morriston Hospital Swansea"/>
    <n v="5"/>
  </r>
  <r>
    <n v="2022"/>
    <s v="Sep"/>
    <d v="2022-09-01T00:00:00"/>
    <n v="9"/>
    <x v="46"/>
    <x v="1"/>
    <s v="Prince Charles Hosp Merthyr"/>
    <n v="0"/>
  </r>
  <r>
    <n v="2022"/>
    <s v="Sep"/>
    <d v="2022-09-01T00:00:00"/>
    <n v="9"/>
    <x v="46"/>
    <x v="1"/>
    <s v="Princess Of Wales Bridgend"/>
    <n v="2"/>
  </r>
  <r>
    <n v="2022"/>
    <s v="Sep"/>
    <d v="2022-09-01T00:00:00"/>
    <n v="9"/>
    <x v="46"/>
    <x v="2"/>
    <s v="Withybush Hosp Haverfordwest"/>
    <n v="2"/>
  </r>
  <r>
    <n v="2022"/>
    <s v="Sep"/>
    <d v="2022-09-01T00:00:00"/>
    <n v="9"/>
    <x v="47"/>
    <x v="1"/>
    <s v="Prince Charles Hosp Merthyr"/>
    <n v="0"/>
  </r>
  <r>
    <n v="2022"/>
    <s v="Sep"/>
    <d v="2022-09-01T00:00:00"/>
    <n v="9"/>
    <x v="47"/>
    <x v="2"/>
    <s v="Withybush Hosp Haverfordwest"/>
    <n v="1"/>
  </r>
  <r>
    <n v="2022"/>
    <s v="Sep"/>
    <d v="2022-09-01T00:00:00"/>
    <n v="9"/>
    <x v="47"/>
    <x v="3"/>
    <s v="Morriston Hospital Swansea"/>
    <n v="15"/>
  </r>
  <r>
    <n v="2022"/>
    <s v="Sep"/>
    <d v="2022-09-01T00:00:00"/>
    <n v="9"/>
    <x v="47"/>
    <x v="6"/>
    <s v="NHS Wales"/>
    <n v="57"/>
  </r>
  <r>
    <n v="2022"/>
    <s v="Sep"/>
    <d v="2022-09-01T00:00:00"/>
    <n v="9"/>
    <x v="47"/>
    <x v="0"/>
    <s v="Glan Clwyd Hosp Bodelwyddan"/>
    <n v="8"/>
  </r>
  <r>
    <n v="2022"/>
    <s v="Sep"/>
    <d v="2022-09-01T00:00:00"/>
    <n v="9"/>
    <x v="47"/>
    <x v="0"/>
    <s v="Ysbyty Gwynedd Hosp Bangor"/>
    <n v="4"/>
  </r>
  <r>
    <n v="2022"/>
    <s v="Sep"/>
    <d v="2022-09-01T00:00:00"/>
    <n v="9"/>
    <x v="47"/>
    <x v="2"/>
    <s v="Bronglais Gen Hosp Aberystwyth"/>
    <n v="0"/>
  </r>
  <r>
    <n v="2022"/>
    <s v="Sep"/>
    <d v="2022-09-01T00:00:00"/>
    <n v="9"/>
    <x v="47"/>
    <x v="1"/>
    <s v="Princess Of Wales Bridgend"/>
    <n v="0"/>
  </r>
  <r>
    <n v="2022"/>
    <s v="Sep"/>
    <d v="2022-09-01T00:00:00"/>
    <n v="9"/>
    <x v="47"/>
    <x v="5"/>
    <s v="University Hospital Of Wales"/>
    <n v="6"/>
  </r>
  <r>
    <n v="2022"/>
    <s v="Sep"/>
    <d v="2022-09-01T00:00:00"/>
    <n v="9"/>
    <x v="47"/>
    <x v="0"/>
    <s v="Maelor General Hosp Wrecsam"/>
    <n v="3"/>
  </r>
  <r>
    <n v="2022"/>
    <s v="Sep"/>
    <d v="2022-09-01T00:00:00"/>
    <n v="9"/>
    <x v="47"/>
    <x v="1"/>
    <s v="Royal Glamorgan Hosp Pontyclun"/>
    <n v="0"/>
  </r>
  <r>
    <n v="2022"/>
    <s v="Sep"/>
    <d v="2022-09-01T00:00:00"/>
    <n v="9"/>
    <x v="47"/>
    <x v="4"/>
    <s v="Grange University Hospital Cwmbran"/>
    <n v="14"/>
  </r>
  <r>
    <n v="2022"/>
    <s v="Sep"/>
    <d v="2022-09-01T00:00:00"/>
    <n v="9"/>
    <x v="47"/>
    <x v="2"/>
    <s v="Glangwili Hospital Carmarthen"/>
    <n v="6"/>
  </r>
  <r>
    <n v="2022"/>
    <s v="Sep"/>
    <d v="2022-09-01T00:00:00"/>
    <n v="9"/>
    <x v="48"/>
    <x v="0"/>
    <s v="Maelor General Hosp Wrecsam"/>
    <n v="0"/>
  </r>
  <r>
    <n v="2022"/>
    <s v="Sep"/>
    <d v="2022-09-01T00:00:00"/>
    <n v="9"/>
    <x v="48"/>
    <x v="2"/>
    <s v="Glangwili Hospital Carmarthen"/>
    <n v="6"/>
  </r>
  <r>
    <n v="2022"/>
    <s v="Sep"/>
    <d v="2022-09-01T00:00:00"/>
    <n v="9"/>
    <x v="48"/>
    <x v="1"/>
    <s v="Royal Glamorgan Hosp Pontyclun"/>
    <n v="0"/>
  </r>
  <r>
    <n v="2022"/>
    <s v="Sep"/>
    <d v="2022-09-01T00:00:00"/>
    <n v="9"/>
    <x v="48"/>
    <x v="6"/>
    <s v="NHS Wales"/>
    <n v="46"/>
  </r>
  <r>
    <n v="2022"/>
    <s v="Sep"/>
    <d v="2022-09-01T00:00:00"/>
    <n v="9"/>
    <x v="48"/>
    <x v="4"/>
    <s v="Grange University Hospital Cwmbran"/>
    <n v="5"/>
  </r>
  <r>
    <n v="2022"/>
    <s v="Sep"/>
    <d v="2022-09-01T00:00:00"/>
    <n v="9"/>
    <x v="48"/>
    <x v="5"/>
    <s v="University Hospital Of Wales"/>
    <n v="11"/>
  </r>
  <r>
    <n v="2022"/>
    <s v="Sep"/>
    <d v="2022-09-01T00:00:00"/>
    <n v="9"/>
    <x v="48"/>
    <x v="0"/>
    <s v="Ysbyty Gwynedd Hosp Bangor"/>
    <n v="3"/>
  </r>
  <r>
    <n v="2022"/>
    <s v="Sep"/>
    <d v="2022-09-01T00:00:00"/>
    <n v="9"/>
    <x v="48"/>
    <x v="1"/>
    <s v="Prince Charles Hosp Merthyr"/>
    <n v="1"/>
  </r>
  <r>
    <n v="2022"/>
    <s v="Sep"/>
    <d v="2022-09-01T00:00:00"/>
    <n v="9"/>
    <x v="48"/>
    <x v="3"/>
    <s v="Morriston Hospital Swansea"/>
    <n v="8"/>
  </r>
  <r>
    <n v="2022"/>
    <s v="Sep"/>
    <d v="2022-09-01T00:00:00"/>
    <n v="9"/>
    <x v="48"/>
    <x v="1"/>
    <s v="Princess Of Wales Bridgend"/>
    <n v="0"/>
  </r>
  <r>
    <n v="2022"/>
    <s v="Sep"/>
    <d v="2022-09-01T00:00:00"/>
    <n v="9"/>
    <x v="48"/>
    <x v="2"/>
    <s v="Withybush Hosp Haverfordwest"/>
    <n v="0"/>
  </r>
  <r>
    <n v="2022"/>
    <s v="Sep"/>
    <d v="2022-09-01T00:00:00"/>
    <n v="9"/>
    <x v="48"/>
    <x v="0"/>
    <s v="Glan Clwyd Hosp Bodelwyddan"/>
    <n v="12"/>
  </r>
  <r>
    <n v="2022"/>
    <s v="Sep"/>
    <d v="2022-09-01T00:00:00"/>
    <n v="9"/>
    <x v="48"/>
    <x v="2"/>
    <s v="Bronglais Gen Hosp Aberystwyth"/>
    <n v="0"/>
  </r>
  <r>
    <n v="2022"/>
    <s v="Sep"/>
    <d v="2022-09-01T00:00:00"/>
    <n v="9"/>
    <x v="49"/>
    <x v="2"/>
    <s v="Withybush Hosp Haverfordwest"/>
    <n v="2"/>
  </r>
  <r>
    <n v="2022"/>
    <s v="Sep"/>
    <d v="2022-09-01T00:00:00"/>
    <n v="9"/>
    <x v="49"/>
    <x v="2"/>
    <s v="Glangwili Hospital Carmarthen"/>
    <n v="6"/>
  </r>
  <r>
    <n v="2022"/>
    <s v="Sep"/>
    <d v="2022-09-01T00:00:00"/>
    <n v="9"/>
    <x v="49"/>
    <x v="4"/>
    <s v="Grange University Hospital Cwmbran"/>
    <n v="14"/>
  </r>
  <r>
    <n v="2022"/>
    <s v="Sep"/>
    <d v="2022-09-01T00:00:00"/>
    <n v="9"/>
    <x v="49"/>
    <x v="5"/>
    <s v="University Hospital Of Wales"/>
    <n v="13"/>
  </r>
  <r>
    <n v="2022"/>
    <s v="Sep"/>
    <d v="2022-09-01T00:00:00"/>
    <n v="9"/>
    <x v="49"/>
    <x v="6"/>
    <s v="NHS Wales"/>
    <n v="89"/>
  </r>
  <r>
    <n v="2022"/>
    <s v="Sep"/>
    <d v="2022-09-01T00:00:00"/>
    <n v="9"/>
    <x v="49"/>
    <x v="0"/>
    <s v="Glan Clwyd Hosp Bodelwyddan"/>
    <n v="13"/>
  </r>
  <r>
    <n v="2022"/>
    <s v="Sep"/>
    <d v="2022-09-01T00:00:00"/>
    <n v="9"/>
    <x v="49"/>
    <x v="2"/>
    <s v="Bronglais Gen Hosp Aberystwyth"/>
    <n v="0"/>
  </r>
  <r>
    <n v="2022"/>
    <s v="Sep"/>
    <d v="2022-09-01T00:00:00"/>
    <n v="9"/>
    <x v="49"/>
    <x v="0"/>
    <s v="Maelor General Hosp Wrecsam"/>
    <n v="4"/>
  </r>
  <r>
    <n v="2022"/>
    <s v="Sep"/>
    <d v="2022-09-01T00:00:00"/>
    <n v="9"/>
    <x v="49"/>
    <x v="3"/>
    <s v="Morriston Hospital Swansea"/>
    <n v="18"/>
  </r>
  <r>
    <n v="2022"/>
    <s v="Sep"/>
    <d v="2022-09-01T00:00:00"/>
    <n v="9"/>
    <x v="49"/>
    <x v="1"/>
    <s v="Prince Charles Hosp Merthyr"/>
    <n v="5"/>
  </r>
  <r>
    <n v="2022"/>
    <s v="Sep"/>
    <d v="2022-09-01T00:00:00"/>
    <n v="9"/>
    <x v="49"/>
    <x v="0"/>
    <s v="Ysbyty Gwynedd Hosp Bangor"/>
    <n v="10"/>
  </r>
  <r>
    <n v="2022"/>
    <s v="Sep"/>
    <d v="2022-09-01T00:00:00"/>
    <n v="9"/>
    <x v="49"/>
    <x v="1"/>
    <s v="Princess Of Wales Bridgend"/>
    <n v="3"/>
  </r>
  <r>
    <n v="2022"/>
    <s v="Sep"/>
    <d v="2022-09-01T00:00:00"/>
    <n v="9"/>
    <x v="49"/>
    <x v="1"/>
    <s v="Royal Glamorgan Hosp Pontyclun"/>
    <n v="1"/>
  </r>
  <r>
    <n v="2022"/>
    <s v="Sep"/>
    <d v="2022-09-01T00:00:00"/>
    <n v="9"/>
    <x v="50"/>
    <x v="1"/>
    <s v="Princess Of Wales Bridgend"/>
    <n v="8"/>
  </r>
  <r>
    <n v="2022"/>
    <s v="Sep"/>
    <d v="2022-09-01T00:00:00"/>
    <n v="9"/>
    <x v="50"/>
    <x v="1"/>
    <s v="Prince Charles Hosp Merthyr"/>
    <n v="7"/>
  </r>
  <r>
    <n v="2022"/>
    <s v="Sep"/>
    <d v="2022-09-01T00:00:00"/>
    <n v="9"/>
    <x v="50"/>
    <x v="0"/>
    <s v="Ysbyty Gwynedd Hosp Bangor"/>
    <n v="12"/>
  </r>
  <r>
    <n v="2022"/>
    <s v="Sep"/>
    <d v="2022-09-01T00:00:00"/>
    <n v="9"/>
    <x v="50"/>
    <x v="5"/>
    <s v="University Hospital Of Wales"/>
    <n v="11"/>
  </r>
  <r>
    <n v="2022"/>
    <s v="Sep"/>
    <d v="2022-09-01T00:00:00"/>
    <n v="9"/>
    <x v="50"/>
    <x v="0"/>
    <s v="Maelor General Hosp Wrecsam"/>
    <n v="6"/>
  </r>
  <r>
    <n v="2022"/>
    <s v="Sep"/>
    <d v="2022-09-01T00:00:00"/>
    <n v="9"/>
    <x v="50"/>
    <x v="2"/>
    <s v="Glangwili Hospital Carmarthen"/>
    <n v="7"/>
  </r>
  <r>
    <n v="2022"/>
    <s v="Sep"/>
    <d v="2022-09-01T00:00:00"/>
    <n v="9"/>
    <x v="50"/>
    <x v="0"/>
    <s v="Glan Clwyd Hosp Bodelwyddan"/>
    <n v="8"/>
  </r>
  <r>
    <n v="2022"/>
    <s v="Sep"/>
    <d v="2022-09-01T00:00:00"/>
    <n v="9"/>
    <x v="50"/>
    <x v="1"/>
    <s v="Royal Glamorgan Hosp Pontyclun"/>
    <n v="5"/>
  </r>
  <r>
    <n v="2022"/>
    <s v="Sep"/>
    <d v="2022-09-01T00:00:00"/>
    <n v="9"/>
    <x v="50"/>
    <x v="2"/>
    <s v="Withybush Hosp Haverfordwest"/>
    <n v="6"/>
  </r>
  <r>
    <n v="2022"/>
    <s v="Sep"/>
    <d v="2022-09-01T00:00:00"/>
    <n v="9"/>
    <x v="50"/>
    <x v="3"/>
    <s v="Morriston Hospital Swansea"/>
    <n v="15"/>
  </r>
  <r>
    <n v="2022"/>
    <s v="Sep"/>
    <d v="2022-09-01T00:00:00"/>
    <n v="9"/>
    <x v="50"/>
    <x v="2"/>
    <s v="Bronglais Gen Hosp Aberystwyth"/>
    <n v="1"/>
  </r>
  <r>
    <n v="2022"/>
    <s v="Sep"/>
    <d v="2022-09-01T00:00:00"/>
    <n v="9"/>
    <x v="50"/>
    <x v="6"/>
    <s v="NHS Wales"/>
    <n v="98"/>
  </r>
  <r>
    <n v="2022"/>
    <s v="Sep"/>
    <d v="2022-09-01T00:00:00"/>
    <n v="9"/>
    <x v="50"/>
    <x v="4"/>
    <s v="Grange University Hospital Cwmbran"/>
    <n v="12"/>
  </r>
  <r>
    <n v="2022"/>
    <s v="Sep"/>
    <d v="2022-09-01T00:00:00"/>
    <n v="9"/>
    <x v="51"/>
    <x v="2"/>
    <s v="Bronglais Gen Hosp Aberystwyth"/>
    <n v="3"/>
  </r>
  <r>
    <n v="2022"/>
    <s v="Sep"/>
    <d v="2022-09-01T00:00:00"/>
    <n v="9"/>
    <x v="51"/>
    <x v="6"/>
    <s v="NHS Wales"/>
    <n v="88"/>
  </r>
  <r>
    <n v="2022"/>
    <s v="Sep"/>
    <d v="2022-09-01T00:00:00"/>
    <n v="9"/>
    <x v="51"/>
    <x v="0"/>
    <s v="Ysbyty Gwynedd Hosp Bangor"/>
    <n v="12"/>
  </r>
  <r>
    <n v="2022"/>
    <s v="Sep"/>
    <d v="2022-09-01T00:00:00"/>
    <n v="9"/>
    <x v="51"/>
    <x v="2"/>
    <s v="Withybush Hosp Haverfordwest"/>
    <n v="2"/>
  </r>
  <r>
    <n v="2022"/>
    <s v="Sep"/>
    <d v="2022-09-01T00:00:00"/>
    <n v="9"/>
    <x v="51"/>
    <x v="1"/>
    <s v="Royal Glamorgan Hosp Pontyclun"/>
    <n v="1"/>
  </r>
  <r>
    <n v="2022"/>
    <s v="Sep"/>
    <d v="2022-09-01T00:00:00"/>
    <n v="9"/>
    <x v="51"/>
    <x v="0"/>
    <s v="Glan Clwyd Hosp Bodelwyddan"/>
    <n v="16"/>
  </r>
  <r>
    <n v="2022"/>
    <s v="Sep"/>
    <d v="2022-09-01T00:00:00"/>
    <n v="9"/>
    <x v="51"/>
    <x v="3"/>
    <s v="Morriston Hospital Swansea"/>
    <n v="13"/>
  </r>
  <r>
    <n v="2022"/>
    <s v="Sep"/>
    <d v="2022-09-01T00:00:00"/>
    <n v="9"/>
    <x v="51"/>
    <x v="5"/>
    <s v="University Hospital Of Wales"/>
    <n v="13"/>
  </r>
  <r>
    <n v="2022"/>
    <s v="Sep"/>
    <d v="2022-09-01T00:00:00"/>
    <n v="9"/>
    <x v="51"/>
    <x v="0"/>
    <s v="Maelor General Hosp Wrecsam"/>
    <n v="3"/>
  </r>
  <r>
    <n v="2022"/>
    <s v="Sep"/>
    <d v="2022-09-01T00:00:00"/>
    <n v="9"/>
    <x v="51"/>
    <x v="1"/>
    <s v="Prince Charles Hosp Merthyr"/>
    <n v="6"/>
  </r>
  <r>
    <n v="2022"/>
    <s v="Sep"/>
    <d v="2022-09-01T00:00:00"/>
    <n v="9"/>
    <x v="51"/>
    <x v="1"/>
    <s v="Princess Of Wales Bridgend"/>
    <n v="4"/>
  </r>
  <r>
    <n v="2022"/>
    <s v="Sep"/>
    <d v="2022-09-01T00:00:00"/>
    <n v="9"/>
    <x v="51"/>
    <x v="4"/>
    <s v="Grange University Hospital Cwmbran"/>
    <n v="4"/>
  </r>
  <r>
    <n v="2022"/>
    <s v="Sep"/>
    <d v="2022-09-01T00:00:00"/>
    <n v="9"/>
    <x v="51"/>
    <x v="2"/>
    <s v="Glangwili Hospital Carmarthen"/>
    <n v="11"/>
  </r>
  <r>
    <n v="2022"/>
    <s v="Sep"/>
    <d v="2022-09-01T00:00:00"/>
    <n v="9"/>
    <x v="52"/>
    <x v="0"/>
    <s v="Maelor General Hosp Wrecsam"/>
    <n v="2"/>
  </r>
  <r>
    <n v="2022"/>
    <s v="Sep"/>
    <d v="2022-09-01T00:00:00"/>
    <n v="9"/>
    <x v="52"/>
    <x v="5"/>
    <s v="University Hospital Of Wales"/>
    <n v="9"/>
  </r>
  <r>
    <n v="2022"/>
    <s v="Sep"/>
    <d v="2022-09-01T00:00:00"/>
    <n v="9"/>
    <x v="52"/>
    <x v="2"/>
    <s v="Glangwili Hospital Carmarthen"/>
    <n v="5"/>
  </r>
  <r>
    <n v="2022"/>
    <s v="Sep"/>
    <d v="2022-09-01T00:00:00"/>
    <n v="9"/>
    <x v="52"/>
    <x v="2"/>
    <s v="Withybush Hosp Haverfordwest"/>
    <n v="3"/>
  </r>
  <r>
    <n v="2022"/>
    <s v="Sep"/>
    <d v="2022-09-01T00:00:00"/>
    <n v="9"/>
    <x v="52"/>
    <x v="1"/>
    <s v="Royal Glamorgan Hosp Pontyclun"/>
    <n v="8"/>
  </r>
  <r>
    <n v="2022"/>
    <s v="Sep"/>
    <d v="2022-09-01T00:00:00"/>
    <n v="9"/>
    <x v="52"/>
    <x v="1"/>
    <s v="Prince Charles Hosp Merthyr"/>
    <n v="7"/>
  </r>
  <r>
    <n v="2022"/>
    <s v="Sep"/>
    <d v="2022-09-01T00:00:00"/>
    <n v="9"/>
    <x v="52"/>
    <x v="4"/>
    <s v="Grange University Hospital Cwmbran"/>
    <n v="4"/>
  </r>
  <r>
    <n v="2022"/>
    <s v="Sep"/>
    <d v="2022-09-01T00:00:00"/>
    <n v="9"/>
    <x v="52"/>
    <x v="0"/>
    <s v="Glan Clwyd Hosp Bodelwyddan"/>
    <n v="16"/>
  </r>
  <r>
    <n v="2022"/>
    <s v="Sep"/>
    <d v="2022-09-01T00:00:00"/>
    <n v="9"/>
    <x v="52"/>
    <x v="2"/>
    <s v="Bronglais Gen Hosp Aberystwyth"/>
    <n v="1"/>
  </r>
  <r>
    <n v="2022"/>
    <s v="Sep"/>
    <d v="2022-09-01T00:00:00"/>
    <n v="9"/>
    <x v="52"/>
    <x v="6"/>
    <s v="NHS Wales"/>
    <n v="70"/>
  </r>
  <r>
    <n v="2022"/>
    <s v="Sep"/>
    <d v="2022-09-01T00:00:00"/>
    <n v="9"/>
    <x v="52"/>
    <x v="3"/>
    <s v="Morriston Hospital Swansea"/>
    <n v="11"/>
  </r>
  <r>
    <n v="2022"/>
    <s v="Sep"/>
    <d v="2022-09-01T00:00:00"/>
    <n v="9"/>
    <x v="52"/>
    <x v="0"/>
    <s v="Ysbyty Gwynedd Hosp Bangor"/>
    <n v="2"/>
  </r>
  <r>
    <n v="2022"/>
    <s v="Sep"/>
    <d v="2022-09-01T00:00:00"/>
    <n v="9"/>
    <x v="52"/>
    <x v="1"/>
    <s v="Princess Of Wales Bridgend"/>
    <n v="2"/>
  </r>
  <r>
    <n v="2022"/>
    <s v="Sep"/>
    <d v="2022-09-01T00:00:00"/>
    <n v="9"/>
    <x v="53"/>
    <x v="0"/>
    <s v="Ysbyty Gwynedd Hosp Bangor"/>
    <n v="13"/>
  </r>
  <r>
    <n v="2022"/>
    <s v="Sep"/>
    <d v="2022-09-01T00:00:00"/>
    <n v="9"/>
    <x v="53"/>
    <x v="0"/>
    <s v="Glan Clwyd Hosp Bodelwyddan"/>
    <n v="10"/>
  </r>
  <r>
    <n v="2022"/>
    <s v="Sep"/>
    <d v="2022-09-01T00:00:00"/>
    <n v="9"/>
    <x v="53"/>
    <x v="1"/>
    <s v="Royal Glamorgan Hosp Pontyclun"/>
    <n v="11"/>
  </r>
  <r>
    <n v="2022"/>
    <s v="Sep"/>
    <d v="2022-09-01T00:00:00"/>
    <n v="9"/>
    <x v="53"/>
    <x v="3"/>
    <s v="Morriston Hospital Swansea"/>
    <n v="16"/>
  </r>
  <r>
    <n v="2022"/>
    <s v="Sep"/>
    <d v="2022-09-01T00:00:00"/>
    <n v="9"/>
    <x v="53"/>
    <x v="0"/>
    <s v="Maelor General Hosp Wrecsam"/>
    <n v="4"/>
  </r>
  <r>
    <n v="2022"/>
    <s v="Sep"/>
    <d v="2022-09-01T00:00:00"/>
    <n v="9"/>
    <x v="53"/>
    <x v="4"/>
    <s v="Grange University Hospital Cwmbran"/>
    <n v="1"/>
  </r>
  <r>
    <n v="2022"/>
    <s v="Sep"/>
    <d v="2022-09-01T00:00:00"/>
    <n v="9"/>
    <x v="53"/>
    <x v="5"/>
    <s v="University Hospital Of Wales"/>
    <n v="7"/>
  </r>
  <r>
    <n v="2022"/>
    <s v="Sep"/>
    <d v="2022-09-01T00:00:00"/>
    <n v="9"/>
    <x v="53"/>
    <x v="2"/>
    <s v="Bronglais Gen Hosp Aberystwyth"/>
    <n v="6"/>
  </r>
  <r>
    <n v="2022"/>
    <s v="Sep"/>
    <d v="2022-09-01T00:00:00"/>
    <n v="9"/>
    <x v="53"/>
    <x v="6"/>
    <s v="NHS Wales"/>
    <n v="85"/>
  </r>
  <r>
    <n v="2022"/>
    <s v="Sep"/>
    <d v="2022-09-01T00:00:00"/>
    <n v="9"/>
    <x v="53"/>
    <x v="1"/>
    <s v="Princess Of Wales Bridgend"/>
    <n v="9"/>
  </r>
  <r>
    <n v="2022"/>
    <s v="Sep"/>
    <d v="2022-09-01T00:00:00"/>
    <n v="9"/>
    <x v="53"/>
    <x v="1"/>
    <s v="Prince Charles Hosp Merthyr"/>
    <n v="0"/>
  </r>
  <r>
    <n v="2022"/>
    <s v="Sep"/>
    <d v="2022-09-01T00:00:00"/>
    <n v="9"/>
    <x v="53"/>
    <x v="2"/>
    <s v="Withybush Hosp Haverfordwest"/>
    <n v="5"/>
  </r>
  <r>
    <n v="2022"/>
    <s v="Sep"/>
    <d v="2022-09-01T00:00:00"/>
    <n v="9"/>
    <x v="53"/>
    <x v="2"/>
    <s v="Glangwili Hospital Carmarthen"/>
    <n v="3"/>
  </r>
  <r>
    <n v="2022"/>
    <s v="Sep"/>
    <d v="2022-09-01T00:00:00"/>
    <n v="9"/>
    <x v="54"/>
    <x v="4"/>
    <s v="Grange University Hospital Cwmbran"/>
    <n v="1"/>
  </r>
  <r>
    <n v="2022"/>
    <s v="Sep"/>
    <d v="2022-09-01T00:00:00"/>
    <n v="9"/>
    <x v="54"/>
    <x v="0"/>
    <s v="Ysbyty Gwynedd Hosp Bangor"/>
    <n v="11"/>
  </r>
  <r>
    <n v="2022"/>
    <s v="Sep"/>
    <d v="2022-09-01T00:00:00"/>
    <n v="9"/>
    <x v="54"/>
    <x v="1"/>
    <s v="Prince Charles Hosp Merthyr"/>
    <n v="3"/>
  </r>
  <r>
    <n v="2022"/>
    <s v="Sep"/>
    <d v="2022-09-01T00:00:00"/>
    <n v="9"/>
    <x v="54"/>
    <x v="1"/>
    <s v="Princess Of Wales Bridgend"/>
    <n v="8"/>
  </r>
  <r>
    <n v="2022"/>
    <s v="Sep"/>
    <d v="2022-09-01T00:00:00"/>
    <n v="9"/>
    <x v="54"/>
    <x v="5"/>
    <s v="University Hospital Of Wales"/>
    <n v="5"/>
  </r>
  <r>
    <n v="2022"/>
    <s v="Sep"/>
    <d v="2022-09-01T00:00:00"/>
    <n v="9"/>
    <x v="54"/>
    <x v="2"/>
    <s v="Bronglais Gen Hosp Aberystwyth"/>
    <n v="1"/>
  </r>
  <r>
    <n v="2022"/>
    <s v="Sep"/>
    <d v="2022-09-01T00:00:00"/>
    <n v="9"/>
    <x v="54"/>
    <x v="6"/>
    <s v="NHS Wales"/>
    <n v="77"/>
  </r>
  <r>
    <n v="2022"/>
    <s v="Sep"/>
    <d v="2022-09-01T00:00:00"/>
    <n v="9"/>
    <x v="54"/>
    <x v="0"/>
    <s v="Glan Clwyd Hosp Bodelwyddan"/>
    <n v="16"/>
  </r>
  <r>
    <n v="2022"/>
    <s v="Sep"/>
    <d v="2022-09-01T00:00:00"/>
    <n v="9"/>
    <x v="54"/>
    <x v="2"/>
    <s v="Glangwili Hospital Carmarthen"/>
    <n v="7"/>
  </r>
  <r>
    <n v="2022"/>
    <s v="Sep"/>
    <d v="2022-09-01T00:00:00"/>
    <n v="9"/>
    <x v="54"/>
    <x v="1"/>
    <s v="Royal Glamorgan Hosp Pontyclun"/>
    <n v="4"/>
  </r>
  <r>
    <n v="2022"/>
    <s v="Sep"/>
    <d v="2022-09-01T00:00:00"/>
    <n v="9"/>
    <x v="54"/>
    <x v="0"/>
    <s v="Maelor General Hosp Wrecsam"/>
    <n v="1"/>
  </r>
  <r>
    <n v="2022"/>
    <s v="Sep"/>
    <d v="2022-09-01T00:00:00"/>
    <n v="9"/>
    <x v="54"/>
    <x v="3"/>
    <s v="Morriston Hospital Swansea"/>
    <n v="14"/>
  </r>
  <r>
    <n v="2022"/>
    <s v="Sep"/>
    <d v="2022-09-01T00:00:00"/>
    <n v="9"/>
    <x v="54"/>
    <x v="2"/>
    <s v="Withybush Hosp Haverfordwest"/>
    <n v="6"/>
  </r>
  <r>
    <n v="2022"/>
    <s v="Sep"/>
    <d v="2022-09-01T00:00:00"/>
    <n v="9"/>
    <x v="55"/>
    <x v="0"/>
    <s v="Maelor General Hosp Wrecsam"/>
    <n v="9"/>
  </r>
  <r>
    <n v="2022"/>
    <s v="Sep"/>
    <d v="2022-09-01T00:00:00"/>
    <n v="9"/>
    <x v="55"/>
    <x v="2"/>
    <s v="Glangwili Hospital Carmarthen"/>
    <n v="3"/>
  </r>
  <r>
    <n v="2022"/>
    <s v="Sep"/>
    <d v="2022-09-01T00:00:00"/>
    <n v="9"/>
    <x v="55"/>
    <x v="2"/>
    <s v="Withybush Hosp Haverfordwest"/>
    <n v="1"/>
  </r>
  <r>
    <n v="2022"/>
    <s v="Sep"/>
    <d v="2022-09-01T00:00:00"/>
    <n v="9"/>
    <x v="55"/>
    <x v="0"/>
    <s v="Glan Clwyd Hosp Bodelwyddan"/>
    <n v="9"/>
  </r>
  <r>
    <n v="2022"/>
    <s v="Sep"/>
    <d v="2022-09-01T00:00:00"/>
    <n v="9"/>
    <x v="55"/>
    <x v="1"/>
    <s v="Princess Of Wales Bridgend"/>
    <n v="2"/>
  </r>
  <r>
    <n v="2022"/>
    <s v="Sep"/>
    <d v="2022-09-01T00:00:00"/>
    <n v="9"/>
    <x v="55"/>
    <x v="4"/>
    <s v="Grange University Hospital Cwmbran"/>
    <n v="11"/>
  </r>
  <r>
    <n v="2022"/>
    <s v="Sep"/>
    <d v="2022-09-01T00:00:00"/>
    <n v="9"/>
    <x v="55"/>
    <x v="5"/>
    <s v="University Hospital Of Wales"/>
    <n v="5"/>
  </r>
  <r>
    <n v="2022"/>
    <s v="Sep"/>
    <d v="2022-09-01T00:00:00"/>
    <n v="9"/>
    <x v="55"/>
    <x v="2"/>
    <s v="Bronglais Gen Hosp Aberystwyth"/>
    <n v="1"/>
  </r>
  <r>
    <n v="2022"/>
    <s v="Sep"/>
    <d v="2022-09-01T00:00:00"/>
    <n v="9"/>
    <x v="55"/>
    <x v="0"/>
    <s v="Ysbyty Gwynedd Hosp Bangor"/>
    <n v="9"/>
  </r>
  <r>
    <n v="2022"/>
    <s v="Sep"/>
    <d v="2022-09-01T00:00:00"/>
    <n v="9"/>
    <x v="55"/>
    <x v="1"/>
    <s v="Prince Charles Hosp Merthyr"/>
    <n v="4"/>
  </r>
  <r>
    <n v="2022"/>
    <s v="Sep"/>
    <d v="2022-09-01T00:00:00"/>
    <n v="9"/>
    <x v="55"/>
    <x v="3"/>
    <s v="Morriston Hospital Swansea"/>
    <n v="15"/>
  </r>
  <r>
    <n v="2022"/>
    <s v="Sep"/>
    <d v="2022-09-01T00:00:00"/>
    <n v="9"/>
    <x v="55"/>
    <x v="1"/>
    <s v="Royal Glamorgan Hosp Pontyclun"/>
    <n v="5"/>
  </r>
  <r>
    <n v="2022"/>
    <s v="Sep"/>
    <d v="2022-09-01T00:00:00"/>
    <n v="9"/>
    <x v="55"/>
    <x v="6"/>
    <s v="NHS Wales"/>
    <n v="74"/>
  </r>
  <r>
    <n v="2022"/>
    <s v="Sep"/>
    <d v="2022-09-01T00:00:00"/>
    <n v="9"/>
    <x v="56"/>
    <x v="1"/>
    <s v="Princess Of Wales Bridgend"/>
    <n v="2"/>
  </r>
  <r>
    <n v="2022"/>
    <s v="Sep"/>
    <d v="2022-09-01T00:00:00"/>
    <n v="9"/>
    <x v="56"/>
    <x v="2"/>
    <s v="Glangwili Hospital Carmarthen"/>
    <n v="6"/>
  </r>
  <r>
    <n v="2022"/>
    <s v="Sep"/>
    <d v="2022-09-01T00:00:00"/>
    <n v="9"/>
    <x v="56"/>
    <x v="1"/>
    <s v="Royal Glamorgan Hosp Pontyclun"/>
    <n v="1"/>
  </r>
  <r>
    <n v="2022"/>
    <s v="Sep"/>
    <d v="2022-09-01T00:00:00"/>
    <n v="9"/>
    <x v="56"/>
    <x v="3"/>
    <s v="Morriston Hospital Swansea"/>
    <n v="14"/>
  </r>
  <r>
    <n v="2022"/>
    <s v="Sep"/>
    <d v="2022-09-01T00:00:00"/>
    <n v="9"/>
    <x v="56"/>
    <x v="2"/>
    <s v="Withybush Hosp Haverfordwest"/>
    <n v="8"/>
  </r>
  <r>
    <n v="2022"/>
    <s v="Sep"/>
    <d v="2022-09-01T00:00:00"/>
    <n v="9"/>
    <x v="56"/>
    <x v="0"/>
    <s v="Ysbyty Gwynedd Hosp Bangor"/>
    <n v="8"/>
  </r>
  <r>
    <n v="2022"/>
    <s v="Sep"/>
    <d v="2022-09-01T00:00:00"/>
    <n v="9"/>
    <x v="56"/>
    <x v="0"/>
    <s v="Glan Clwyd Hosp Bodelwyddan"/>
    <n v="9"/>
  </r>
  <r>
    <n v="2022"/>
    <s v="Sep"/>
    <d v="2022-09-01T00:00:00"/>
    <n v="9"/>
    <x v="56"/>
    <x v="2"/>
    <s v="Bronglais Gen Hosp Aberystwyth"/>
    <n v="2"/>
  </r>
  <r>
    <n v="2022"/>
    <s v="Sep"/>
    <d v="2022-09-01T00:00:00"/>
    <n v="9"/>
    <x v="56"/>
    <x v="5"/>
    <s v="University Hospital Of Wales"/>
    <n v="10"/>
  </r>
  <r>
    <n v="2022"/>
    <s v="Sep"/>
    <d v="2022-09-01T00:00:00"/>
    <n v="9"/>
    <x v="56"/>
    <x v="6"/>
    <s v="NHS Wales"/>
    <n v="75"/>
  </r>
  <r>
    <n v="2022"/>
    <s v="Sep"/>
    <d v="2022-09-01T00:00:00"/>
    <n v="9"/>
    <x v="56"/>
    <x v="0"/>
    <s v="Maelor General Hosp Wrecsam"/>
    <n v="7"/>
  </r>
  <r>
    <n v="2022"/>
    <s v="Sep"/>
    <d v="2022-09-01T00:00:00"/>
    <n v="9"/>
    <x v="56"/>
    <x v="1"/>
    <s v="Prince Charles Hosp Merthyr"/>
    <n v="2"/>
  </r>
  <r>
    <n v="2022"/>
    <s v="Sep"/>
    <d v="2022-09-01T00:00:00"/>
    <n v="9"/>
    <x v="56"/>
    <x v="4"/>
    <s v="Grange University Hospital Cwmbran"/>
    <n v="6"/>
  </r>
  <r>
    <n v="2022"/>
    <s v="Sep"/>
    <d v="2022-09-01T00:00:00"/>
    <n v="9"/>
    <x v="57"/>
    <x v="4"/>
    <s v="Grange University Hospital Cwmbran"/>
    <n v="8"/>
  </r>
  <r>
    <n v="2022"/>
    <s v="Sep"/>
    <d v="2022-09-01T00:00:00"/>
    <n v="9"/>
    <x v="57"/>
    <x v="2"/>
    <s v="Withybush Hosp Haverfordwest"/>
    <n v="12"/>
  </r>
  <r>
    <n v="2022"/>
    <s v="Sep"/>
    <d v="2022-09-01T00:00:00"/>
    <n v="9"/>
    <x v="57"/>
    <x v="2"/>
    <s v="Bronglais Gen Hosp Aberystwyth"/>
    <n v="0"/>
  </r>
  <r>
    <n v="2022"/>
    <s v="Sep"/>
    <d v="2022-09-01T00:00:00"/>
    <n v="9"/>
    <x v="57"/>
    <x v="3"/>
    <s v="Morriston Hospital Swansea"/>
    <n v="8"/>
  </r>
  <r>
    <n v="2022"/>
    <s v="Sep"/>
    <d v="2022-09-01T00:00:00"/>
    <n v="9"/>
    <x v="57"/>
    <x v="1"/>
    <s v="Prince Charles Hosp Merthyr"/>
    <n v="1"/>
  </r>
  <r>
    <n v="2022"/>
    <s v="Sep"/>
    <d v="2022-09-01T00:00:00"/>
    <n v="9"/>
    <x v="57"/>
    <x v="0"/>
    <s v="Glan Clwyd Hosp Bodelwyddan"/>
    <n v="8"/>
  </r>
  <r>
    <n v="2022"/>
    <s v="Sep"/>
    <d v="2022-09-01T00:00:00"/>
    <n v="9"/>
    <x v="57"/>
    <x v="6"/>
    <s v="NHS Wales"/>
    <n v="84"/>
  </r>
  <r>
    <n v="2022"/>
    <s v="Sep"/>
    <d v="2022-09-01T00:00:00"/>
    <n v="9"/>
    <x v="57"/>
    <x v="0"/>
    <s v="Maelor General Hosp Wrecsam"/>
    <n v="5"/>
  </r>
  <r>
    <n v="2022"/>
    <s v="Sep"/>
    <d v="2022-09-01T00:00:00"/>
    <n v="9"/>
    <x v="57"/>
    <x v="2"/>
    <s v="Glangwili Hospital Carmarthen"/>
    <n v="6"/>
  </r>
  <r>
    <n v="2022"/>
    <s v="Sep"/>
    <d v="2022-09-01T00:00:00"/>
    <n v="9"/>
    <x v="57"/>
    <x v="5"/>
    <s v="University Hospital Of Wales"/>
    <n v="13"/>
  </r>
  <r>
    <n v="2022"/>
    <s v="Sep"/>
    <d v="2022-09-01T00:00:00"/>
    <n v="9"/>
    <x v="57"/>
    <x v="1"/>
    <s v="Royal Glamorgan Hosp Pontyclun"/>
    <n v="2"/>
  </r>
  <r>
    <n v="2022"/>
    <s v="Sep"/>
    <d v="2022-09-01T00:00:00"/>
    <n v="9"/>
    <x v="57"/>
    <x v="1"/>
    <s v="Princess Of Wales Bridgend"/>
    <n v="10"/>
  </r>
  <r>
    <n v="2022"/>
    <s v="Sep"/>
    <d v="2022-09-01T00:00:00"/>
    <n v="9"/>
    <x v="57"/>
    <x v="0"/>
    <s v="Ysbyty Gwynedd Hosp Bangor"/>
    <n v="11"/>
  </r>
  <r>
    <n v="2022"/>
    <s v="Sep"/>
    <d v="2022-09-01T00:00:00"/>
    <n v="9"/>
    <x v="58"/>
    <x v="0"/>
    <s v="Ysbyty Gwynedd Hosp Bangor"/>
    <n v="10"/>
  </r>
  <r>
    <n v="2022"/>
    <s v="Sep"/>
    <d v="2022-09-01T00:00:00"/>
    <n v="9"/>
    <x v="58"/>
    <x v="1"/>
    <s v="Princess Of Wales Bridgend"/>
    <n v="6"/>
  </r>
  <r>
    <n v="2022"/>
    <s v="Sep"/>
    <d v="2022-09-01T00:00:00"/>
    <n v="9"/>
    <x v="58"/>
    <x v="2"/>
    <s v="Glangwili Hospital Carmarthen"/>
    <n v="7"/>
  </r>
  <r>
    <n v="2022"/>
    <s v="Sep"/>
    <d v="2022-09-01T00:00:00"/>
    <n v="9"/>
    <x v="58"/>
    <x v="1"/>
    <s v="Prince Charles Hosp Merthyr"/>
    <n v="1"/>
  </r>
  <r>
    <n v="2022"/>
    <s v="Sep"/>
    <d v="2022-09-01T00:00:00"/>
    <n v="9"/>
    <x v="58"/>
    <x v="3"/>
    <s v="Morriston Hospital Swansea"/>
    <n v="15"/>
  </r>
  <r>
    <n v="2022"/>
    <s v="Sep"/>
    <d v="2022-09-01T00:00:00"/>
    <n v="9"/>
    <x v="58"/>
    <x v="1"/>
    <s v="Royal Glamorgan Hosp Pontyclun"/>
    <n v="2"/>
  </r>
  <r>
    <n v="2022"/>
    <s v="Sep"/>
    <d v="2022-09-01T00:00:00"/>
    <n v="9"/>
    <x v="58"/>
    <x v="2"/>
    <s v="Withybush Hosp Haverfordwest"/>
    <n v="0"/>
  </r>
  <r>
    <n v="2022"/>
    <s v="Sep"/>
    <d v="2022-09-01T00:00:00"/>
    <n v="9"/>
    <x v="58"/>
    <x v="5"/>
    <s v="University Hospital Of Wales"/>
    <n v="16"/>
  </r>
  <r>
    <n v="2022"/>
    <s v="Sep"/>
    <d v="2022-09-01T00:00:00"/>
    <n v="9"/>
    <x v="58"/>
    <x v="0"/>
    <s v="Maelor General Hosp Wrecsam"/>
    <n v="2"/>
  </r>
  <r>
    <n v="2022"/>
    <s v="Sep"/>
    <d v="2022-09-01T00:00:00"/>
    <n v="9"/>
    <x v="58"/>
    <x v="2"/>
    <s v="Bronglais Gen Hosp Aberystwyth"/>
    <n v="1"/>
  </r>
  <r>
    <n v="2022"/>
    <s v="Sep"/>
    <d v="2022-09-01T00:00:00"/>
    <n v="9"/>
    <x v="58"/>
    <x v="6"/>
    <s v="NHS Wales"/>
    <n v="79"/>
  </r>
  <r>
    <n v="2022"/>
    <s v="Sep"/>
    <d v="2022-09-01T00:00:00"/>
    <n v="9"/>
    <x v="58"/>
    <x v="0"/>
    <s v="Glan Clwyd Hosp Bodelwyddan"/>
    <n v="12"/>
  </r>
  <r>
    <n v="2022"/>
    <s v="Sep"/>
    <d v="2022-09-01T00:00:00"/>
    <n v="9"/>
    <x v="58"/>
    <x v="4"/>
    <s v="Grange University Hospital Cwmbran"/>
    <n v="7"/>
  </r>
  <r>
    <n v="2022"/>
    <s v="Sep"/>
    <d v="2022-09-01T00:00:00"/>
    <n v="9"/>
    <x v="59"/>
    <x v="4"/>
    <s v="Grange University Hospital Cwmbran"/>
    <n v="6"/>
  </r>
  <r>
    <n v="2022"/>
    <s v="Sep"/>
    <d v="2022-09-01T00:00:00"/>
    <n v="9"/>
    <x v="59"/>
    <x v="2"/>
    <s v="Withybush Hosp Haverfordwest"/>
    <n v="1"/>
  </r>
  <r>
    <n v="2022"/>
    <s v="Sep"/>
    <d v="2022-09-01T00:00:00"/>
    <n v="9"/>
    <x v="59"/>
    <x v="0"/>
    <s v="Glan Clwyd Hosp Bodelwyddan"/>
    <n v="16"/>
  </r>
  <r>
    <n v="2022"/>
    <s v="Sep"/>
    <d v="2022-09-01T00:00:00"/>
    <n v="9"/>
    <x v="59"/>
    <x v="0"/>
    <s v="Ysbyty Gwynedd Hosp Bangor"/>
    <n v="7"/>
  </r>
  <r>
    <n v="2022"/>
    <s v="Sep"/>
    <d v="2022-09-01T00:00:00"/>
    <n v="9"/>
    <x v="59"/>
    <x v="2"/>
    <s v="Bronglais Gen Hosp Aberystwyth"/>
    <n v="3"/>
  </r>
  <r>
    <n v="2022"/>
    <s v="Sep"/>
    <d v="2022-09-01T00:00:00"/>
    <n v="9"/>
    <x v="59"/>
    <x v="0"/>
    <s v="Maelor General Hosp Wrecsam"/>
    <n v="10"/>
  </r>
  <r>
    <n v="2022"/>
    <s v="Sep"/>
    <d v="2022-09-01T00:00:00"/>
    <n v="9"/>
    <x v="59"/>
    <x v="2"/>
    <s v="Glangwili Hospital Carmarthen"/>
    <n v="8"/>
  </r>
  <r>
    <n v="2022"/>
    <s v="Sep"/>
    <d v="2022-09-01T00:00:00"/>
    <n v="9"/>
    <x v="59"/>
    <x v="1"/>
    <s v="Royal Glamorgan Hosp Pontyclun"/>
    <n v="5"/>
  </r>
  <r>
    <n v="2022"/>
    <s v="Sep"/>
    <d v="2022-09-01T00:00:00"/>
    <n v="9"/>
    <x v="59"/>
    <x v="5"/>
    <s v="University Hospital Of Wales"/>
    <n v="9"/>
  </r>
  <r>
    <n v="2022"/>
    <s v="Sep"/>
    <d v="2022-09-01T00:00:00"/>
    <n v="9"/>
    <x v="59"/>
    <x v="1"/>
    <s v="Princess Of Wales Bridgend"/>
    <n v="9"/>
  </r>
  <r>
    <n v="2022"/>
    <s v="Sep"/>
    <d v="2022-09-01T00:00:00"/>
    <n v="9"/>
    <x v="59"/>
    <x v="6"/>
    <s v="NHS Wales"/>
    <n v="88"/>
  </r>
  <r>
    <n v="2022"/>
    <s v="Sep"/>
    <d v="2022-09-01T00:00:00"/>
    <n v="9"/>
    <x v="59"/>
    <x v="1"/>
    <s v="Prince Charles Hosp Merthyr"/>
    <n v="0"/>
  </r>
  <r>
    <n v="2022"/>
    <s v="Sep"/>
    <d v="2022-09-01T00:00:00"/>
    <n v="9"/>
    <x v="59"/>
    <x v="3"/>
    <s v="Morriston Hospital Swansea"/>
    <n v="14"/>
  </r>
  <r>
    <n v="2022"/>
    <s v="Sep"/>
    <d v="2022-09-01T00:00:00"/>
    <n v="9"/>
    <x v="60"/>
    <x v="2"/>
    <s v="Withybush Hosp Haverfordwest"/>
    <n v="1"/>
  </r>
  <r>
    <n v="2022"/>
    <s v="Sep"/>
    <d v="2022-09-01T00:00:00"/>
    <n v="9"/>
    <x v="60"/>
    <x v="1"/>
    <s v="Princess Of Wales Bridgend"/>
    <n v="11"/>
  </r>
  <r>
    <n v="2022"/>
    <s v="Sep"/>
    <d v="2022-09-01T00:00:00"/>
    <n v="9"/>
    <x v="60"/>
    <x v="5"/>
    <s v="University Hospital Of Wales"/>
    <n v="8"/>
  </r>
  <r>
    <n v="2022"/>
    <s v="Sep"/>
    <d v="2022-09-01T00:00:00"/>
    <n v="9"/>
    <x v="60"/>
    <x v="0"/>
    <s v="Ysbyty Gwynedd Hosp Bangor"/>
    <n v="4"/>
  </r>
  <r>
    <n v="2022"/>
    <s v="Sep"/>
    <d v="2022-09-01T00:00:00"/>
    <n v="9"/>
    <x v="60"/>
    <x v="2"/>
    <s v="Glangwili Hospital Carmarthen"/>
    <n v="5"/>
  </r>
  <r>
    <n v="2022"/>
    <s v="Sep"/>
    <d v="2022-09-01T00:00:00"/>
    <n v="9"/>
    <x v="60"/>
    <x v="1"/>
    <s v="Royal Glamorgan Hosp Pontyclun"/>
    <n v="5"/>
  </r>
  <r>
    <n v="2022"/>
    <s v="Sep"/>
    <d v="2022-09-01T00:00:00"/>
    <n v="9"/>
    <x v="60"/>
    <x v="3"/>
    <s v="Morriston Hospital Swansea"/>
    <n v="12"/>
  </r>
  <r>
    <n v="2022"/>
    <s v="Sep"/>
    <d v="2022-09-01T00:00:00"/>
    <n v="9"/>
    <x v="60"/>
    <x v="0"/>
    <s v="Maelor General Hosp Wrecsam"/>
    <n v="9"/>
  </r>
  <r>
    <n v="2022"/>
    <s v="Sep"/>
    <d v="2022-09-01T00:00:00"/>
    <n v="9"/>
    <x v="60"/>
    <x v="1"/>
    <s v="Prince Charles Hosp Merthyr"/>
    <n v="7"/>
  </r>
  <r>
    <n v="2022"/>
    <s v="Sep"/>
    <d v="2022-09-01T00:00:00"/>
    <n v="9"/>
    <x v="60"/>
    <x v="6"/>
    <s v="NHS Wales"/>
    <n v="82"/>
  </r>
  <r>
    <n v="2022"/>
    <s v="Sep"/>
    <d v="2022-09-01T00:00:00"/>
    <n v="9"/>
    <x v="60"/>
    <x v="2"/>
    <s v="Bronglais Gen Hosp Aberystwyth"/>
    <n v="0"/>
  </r>
  <r>
    <n v="2022"/>
    <s v="Sep"/>
    <d v="2022-09-01T00:00:00"/>
    <n v="9"/>
    <x v="60"/>
    <x v="0"/>
    <s v="Glan Clwyd Hosp Bodelwyddan"/>
    <n v="9"/>
  </r>
  <r>
    <n v="2022"/>
    <s v="Sep"/>
    <d v="2022-09-01T00:00:00"/>
    <n v="9"/>
    <x v="60"/>
    <x v="4"/>
    <s v="Grange University Hospital Cwmbran"/>
    <n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E18:F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showAll="0">
      <items count="12">
        <item m="1" x="8"/>
        <item x="4"/>
        <item x="0"/>
        <item x="5"/>
        <item x="1"/>
        <item x="2"/>
        <item m="1" x="9"/>
        <item m="1" x="10"/>
        <item x="3"/>
        <item m="1" x="7"/>
        <item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item="1" hier="-1"/>
  </pageFields>
  <dataFields count="1">
    <dataField name="Sum of Waits &gt;=4 Hours" fld="7" baseField="0" baseItem="0"/>
  </dataFields>
  <chartFormats count="1">
    <chartFormat chart="5"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6"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N18:O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multipleItemSelectionAllowed="1" showAll="0">
      <items count="12">
        <item m="1" x="8"/>
        <item h="1" x="4"/>
        <item h="1" x="0"/>
        <item h="1" x="5"/>
        <item x="1"/>
        <item h="1" x="2"/>
        <item m="1" x="9"/>
        <item m="1" x="10"/>
        <item h="1" x="3"/>
        <item m="1" x="7"/>
        <item h="1"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hier="-1"/>
  </pageFields>
  <dataFields count="1">
    <dataField name="Sum of Waits &gt;=4 Hours" fld="7" baseField="0" baseItem="0"/>
  </dataFields>
  <chartFormats count="1">
    <chartFormat chart="3"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K18:L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showAll="0">
      <items count="12">
        <item m="1" x="8"/>
        <item x="4"/>
        <item x="0"/>
        <item x="5"/>
        <item x="1"/>
        <item x="2"/>
        <item m="1" x="9"/>
        <item m="1" x="10"/>
        <item x="3"/>
        <item m="1" x="7"/>
        <item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item="3" hier="-1"/>
  </pageFields>
  <dataFields count="1">
    <dataField name="Sum of Waits &gt;=4 Hours" fld="7" baseField="0" baseItem="0"/>
  </dataFields>
  <chartFormats count="1">
    <chartFormat chart="3"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H18:I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showAll="0">
      <items count="12">
        <item m="1" x="8"/>
        <item x="4"/>
        <item x="0"/>
        <item x="5"/>
        <item x="1"/>
        <item x="2"/>
        <item m="1" x="9"/>
        <item m="1" x="10"/>
        <item x="3"/>
        <item m="1" x="7"/>
        <item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item="2" hier="-1"/>
  </pageFields>
  <dataFields count="1">
    <dataField name="Sum of Waits &gt;=4 Hours" fld="7" baseField="0" baseItem="0"/>
  </dataFields>
  <chartFormats count="1">
    <chartFormat chart="3"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T18:U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showAll="0">
      <items count="12">
        <item m="1" x="8"/>
        <item x="4"/>
        <item x="0"/>
        <item x="5"/>
        <item x="1"/>
        <item x="2"/>
        <item m="1" x="9"/>
        <item m="1" x="10"/>
        <item x="3"/>
        <item m="1" x="7"/>
        <item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item="8" hier="-1"/>
  </pageFields>
  <dataFields count="1">
    <dataField name="Sum of Waits &gt;=4 Hours" fld="7" baseField="0" baseItem="0"/>
  </dataFields>
  <chartFormats count="1">
    <chartFormat chart="4"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S13" firstHeaderRow="1" firstDataRow="2" firstDataCol="1"/>
  <pivotFields count="1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164" showAll="0"/>
    <pivotField axis="axisRow" showAll="0">
      <items count="9">
        <item x="3"/>
        <item x="2"/>
        <item x="6"/>
        <item x="5"/>
        <item x="1"/>
        <item x="0"/>
        <item x="4"/>
        <item x="7"/>
        <item t="default"/>
      </items>
    </pivotField>
    <pivotField axis="axisCol" numFmtId="17" showAll="0">
      <items count="18">
        <item x="6"/>
        <item x="5"/>
        <item x="1"/>
        <item x="12"/>
        <item x="11"/>
        <item x="10"/>
        <item x="2"/>
        <item x="4"/>
        <item x="3"/>
        <item x="8"/>
        <item x="0"/>
        <item x="9"/>
        <item x="7"/>
        <item x="13"/>
        <item x="14"/>
        <item x="15"/>
        <item x="16"/>
        <item t="default"/>
      </items>
    </pivotField>
  </pivotFields>
  <rowFields count="1">
    <field x="17"/>
  </rowFields>
  <rowItems count="9">
    <i>
      <x/>
    </i>
    <i>
      <x v="1"/>
    </i>
    <i>
      <x v="2"/>
    </i>
    <i>
      <x v="3"/>
    </i>
    <i>
      <x v="4"/>
    </i>
    <i>
      <x v="5"/>
    </i>
    <i>
      <x v="6"/>
    </i>
    <i>
      <x v="7"/>
    </i>
    <i t="grand">
      <x/>
    </i>
  </rowItems>
  <colFields count="1">
    <field x="18"/>
  </colFields>
  <colItems count="18">
    <i>
      <x/>
    </i>
    <i>
      <x v="1"/>
    </i>
    <i>
      <x v="2"/>
    </i>
    <i>
      <x v="3"/>
    </i>
    <i>
      <x v="4"/>
    </i>
    <i>
      <x v="5"/>
    </i>
    <i>
      <x v="6"/>
    </i>
    <i>
      <x v="7"/>
    </i>
    <i>
      <x v="8"/>
    </i>
    <i>
      <x v="9"/>
    </i>
    <i>
      <x v="10"/>
    </i>
    <i>
      <x v="11"/>
    </i>
    <i>
      <x v="12"/>
    </i>
    <i>
      <x v="13"/>
    </i>
    <i>
      <x v="14"/>
    </i>
    <i>
      <x v="15"/>
    </i>
    <i>
      <x v="16"/>
    </i>
    <i t="grand">
      <x/>
    </i>
  </colItems>
  <dataFields count="1">
    <dataField name="Sum of Over 4 Hours"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PivotTable7"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Q18:R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showAll="0">
      <items count="12">
        <item m="1" x="8"/>
        <item x="4"/>
        <item x="0"/>
        <item x="5"/>
        <item x="1"/>
        <item x="2"/>
        <item m="1" x="9"/>
        <item m="1" x="10"/>
        <item x="3"/>
        <item m="1" x="7"/>
        <item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item="5" hier="-1"/>
  </pageFields>
  <dataFields count="1">
    <dataField name="Sum of Waits &gt;=4 Hours" fld="7" baseField="0" baseItem="0"/>
  </dataFields>
  <chartFormats count="1">
    <chartFormat chart="5"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8:B80" firstHeaderRow="1" firstDataRow="1" firstDataCol="1" rowPageCount="1" colPageCount="1"/>
  <pivotFields count="8">
    <pivotField showAll="0"/>
    <pivotField showAll="0"/>
    <pivotField numFmtId="22" showAll="0"/>
    <pivotField showAll="0"/>
    <pivotField axis="axisRow" showAll="0">
      <items count="123">
        <item m="1" x="81"/>
        <item m="1" x="107"/>
        <item m="1" x="71"/>
        <item m="1" x="97"/>
        <item m="1" x="61"/>
        <item m="1" x="87"/>
        <item m="1" x="113"/>
        <item m="1" x="78"/>
        <item m="1" x="104"/>
        <item m="1" x="68"/>
        <item m="1" x="94"/>
        <item m="1" x="120"/>
        <item m="1" x="85"/>
        <item m="1" x="111"/>
        <item m="1" x="76"/>
        <item m="1" x="102"/>
        <item m="1" x="66"/>
        <item m="1" x="92"/>
        <item m="1" x="118"/>
        <item m="1" x="83"/>
        <item m="1" x="109"/>
        <item m="1" x="73"/>
        <item m="1" x="99"/>
        <item m="1" x="63"/>
        <item m="1" x="89"/>
        <item m="1" x="115"/>
        <item m="1" x="80"/>
        <item m="1" x="106"/>
        <item m="1" x="70"/>
        <item m="1" x="96"/>
        <item m="1" x="75"/>
        <item m="1" x="101"/>
        <item m="1" x="65"/>
        <item m="1" x="91"/>
        <item m="1" x="117"/>
        <item m="1" x="82"/>
        <item m="1" x="108"/>
        <item m="1" x="72"/>
        <item m="1" x="98"/>
        <item m="1" x="62"/>
        <item m="1" x="88"/>
        <item m="1" x="114"/>
        <item m="1" x="79"/>
        <item m="1" x="105"/>
        <item m="1" x="69"/>
        <item m="1" x="95"/>
        <item m="1" x="121"/>
        <item m="1" x="86"/>
        <item m="1" x="112"/>
        <item m="1" x="77"/>
        <item m="1" x="103"/>
        <item m="1" x="67"/>
        <item m="1" x="93"/>
        <item m="1" x="119"/>
        <item m="1" x="84"/>
        <item m="1" x="110"/>
        <item m="1" x="74"/>
        <item m="1" x="100"/>
        <item m="1" x="64"/>
        <item m="1" x="90"/>
        <item m="1" x="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axis="axisPage" showAll="0">
      <items count="12">
        <item m="1" x="8"/>
        <item x="4"/>
        <item x="0"/>
        <item x="5"/>
        <item x="1"/>
        <item x="2"/>
        <item m="1" x="9"/>
        <item m="1" x="10"/>
        <item x="3"/>
        <item m="1" x="7"/>
        <item x="6"/>
        <item t="default"/>
      </items>
    </pivotField>
    <pivotField showAll="0"/>
    <pivotField dataField="1" showAll="0"/>
  </pivotFields>
  <rowFields count="1">
    <field x="4"/>
  </rowFields>
  <rowItems count="62">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t="grand">
      <x/>
    </i>
  </rowItems>
  <colItems count="1">
    <i/>
  </colItems>
  <pageFields count="1">
    <pageField fld="5" item="10" hier="-1"/>
  </pageFields>
  <dataFields count="1">
    <dataField name="Sum of Waits &gt;=4 Hours" fld="7" baseField="0" baseItem="0"/>
  </dataFields>
  <chartFormats count="1">
    <chartFormat chart="3"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 Id="rId9"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showGridLines="0" workbookViewId="0">
      <selection activeCell="B8" sqref="B8"/>
    </sheetView>
  </sheetViews>
  <sheetFormatPr defaultRowHeight="15" x14ac:dyDescent="0.25"/>
  <cols>
    <col min="1" max="1" width="19.140625" customWidth="1"/>
    <col min="2" max="2" width="85.5703125" customWidth="1"/>
  </cols>
  <sheetData>
    <row r="1" spans="1:2" ht="28.5" x14ac:dyDescent="0.25">
      <c r="A1" s="83"/>
      <c r="B1" s="84"/>
    </row>
    <row r="2" spans="1:2" x14ac:dyDescent="0.25">
      <c r="A2" s="42"/>
      <c r="B2" s="42"/>
    </row>
    <row r="3" spans="1:2" x14ac:dyDescent="0.25">
      <c r="A3" s="43"/>
      <c r="B3" s="43"/>
    </row>
    <row r="4" spans="1:2" x14ac:dyDescent="0.25">
      <c r="A4" s="44" t="s">
        <v>74</v>
      </c>
      <c r="B4" s="50" t="s">
        <v>99</v>
      </c>
    </row>
    <row r="5" spans="1:2" x14ac:dyDescent="0.25">
      <c r="A5" s="44" t="s">
        <v>75</v>
      </c>
      <c r="B5" s="45" t="s">
        <v>100</v>
      </c>
    </row>
    <row r="6" spans="1:2" x14ac:dyDescent="0.25">
      <c r="A6" s="44" t="s">
        <v>76</v>
      </c>
      <c r="B6" s="45" t="s">
        <v>77</v>
      </c>
    </row>
    <row r="7" spans="1:2" x14ac:dyDescent="0.25">
      <c r="A7" s="44" t="s">
        <v>78</v>
      </c>
      <c r="B7" s="46">
        <v>44839</v>
      </c>
    </row>
    <row r="8" spans="1:2" x14ac:dyDescent="0.25">
      <c r="A8" s="44" t="s">
        <v>79</v>
      </c>
      <c r="B8" s="45" t="s">
        <v>80</v>
      </c>
    </row>
    <row r="9" spans="1:2" x14ac:dyDescent="0.25">
      <c r="A9" s="44" t="s">
        <v>81</v>
      </c>
      <c r="B9" s="47" t="s">
        <v>95</v>
      </c>
    </row>
    <row r="10" spans="1:2" x14ac:dyDescent="0.25">
      <c r="A10" s="48"/>
      <c r="B10" s="48"/>
    </row>
    <row r="11" spans="1:2" x14ac:dyDescent="0.25">
      <c r="A11" s="49" t="s">
        <v>82</v>
      </c>
      <c r="B11" s="50"/>
    </row>
    <row r="12" spans="1:2" x14ac:dyDescent="0.25">
      <c r="A12" s="48"/>
      <c r="B12" s="48"/>
    </row>
    <row r="13" spans="1:2" x14ac:dyDescent="0.25">
      <c r="A13" s="54" t="s">
        <v>83</v>
      </c>
      <c r="B13" s="51" t="s">
        <v>84</v>
      </c>
    </row>
    <row r="14" spans="1:2" x14ac:dyDescent="0.25">
      <c r="A14" s="61"/>
      <c r="B14" s="51" t="s">
        <v>96</v>
      </c>
    </row>
    <row r="15" spans="1:2" x14ac:dyDescent="0.25">
      <c r="A15" s="48"/>
      <c r="B15" s="48"/>
    </row>
    <row r="16" spans="1:2" x14ac:dyDescent="0.25">
      <c r="A16" s="52" t="s">
        <v>85</v>
      </c>
      <c r="B16" s="50" t="s">
        <v>86</v>
      </c>
    </row>
    <row r="17" spans="1:2" x14ac:dyDescent="0.25">
      <c r="A17" s="53"/>
    </row>
    <row r="18" spans="1:2" x14ac:dyDescent="0.25">
      <c r="A18" s="85" t="s">
        <v>87</v>
      </c>
      <c r="B18" s="55" t="s">
        <v>88</v>
      </c>
    </row>
    <row r="19" spans="1:2" x14ac:dyDescent="0.25">
      <c r="A19" s="86"/>
      <c r="B19" s="56" t="s">
        <v>98</v>
      </c>
    </row>
    <row r="20" spans="1:2" x14ac:dyDescent="0.25">
      <c r="A20" s="86"/>
      <c r="B20" s="57" t="s">
        <v>97</v>
      </c>
    </row>
    <row r="22" spans="1:2" x14ac:dyDescent="0.25">
      <c r="A22" s="87" t="s">
        <v>89</v>
      </c>
      <c r="B22" s="58" t="s">
        <v>90</v>
      </c>
    </row>
    <row r="23" spans="1:2" x14ac:dyDescent="0.25">
      <c r="A23" s="88"/>
      <c r="B23" s="59" t="s">
        <v>91</v>
      </c>
    </row>
    <row r="25" spans="1:2" ht="45" x14ac:dyDescent="0.25">
      <c r="A25" s="52" t="s">
        <v>92</v>
      </c>
      <c r="B25" s="60" t="s">
        <v>93</v>
      </c>
    </row>
  </sheetData>
  <mergeCells count="3">
    <mergeCell ref="A1:B1"/>
    <mergeCell ref="A18:A20"/>
    <mergeCell ref="A22:A23"/>
  </mergeCells>
  <hyperlinks>
    <hyperlink ref="B13" location="Graphs!A1" display="Graphs"/>
    <hyperlink ref="B14" location="'Daily Graphs'!A1" display="Daily Graphs"/>
  </hyperlinks>
  <pageMargins left="0.7" right="0.7" top="0.75" bottom="0.75" header="0.3" footer="0.3"/>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
  <sheetViews>
    <sheetView showGridLines="0" workbookViewId="0">
      <selection activeCell="R12" sqref="R12"/>
    </sheetView>
  </sheetViews>
  <sheetFormatPr defaultRowHeight="15" x14ac:dyDescent="0.25"/>
  <sheetData>
    <row r="1" spans="1:24" ht="26.25" x14ac:dyDescent="0.4">
      <c r="A1" s="89" t="s">
        <v>94</v>
      </c>
      <c r="B1" s="89"/>
      <c r="C1" s="89"/>
      <c r="D1" s="89"/>
      <c r="E1" s="89"/>
      <c r="F1" s="89"/>
      <c r="G1" s="89"/>
      <c r="H1" s="89"/>
      <c r="I1" s="89"/>
      <c r="J1" s="89"/>
      <c r="K1" s="89"/>
      <c r="L1" s="89"/>
      <c r="M1" s="89"/>
      <c r="N1" s="89"/>
      <c r="O1" s="89"/>
      <c r="P1" s="89"/>
      <c r="Q1" s="89"/>
      <c r="R1" s="89"/>
      <c r="S1" s="89"/>
      <c r="T1" s="89"/>
      <c r="U1" s="89"/>
      <c r="V1" s="89"/>
      <c r="W1" s="89"/>
      <c r="X1" s="89"/>
    </row>
  </sheetData>
  <mergeCells count="1">
    <mergeCell ref="A1:X1"/>
  </mergeCells>
  <pageMargins left="0.70866141732283472" right="0.70866141732283472" top="0.74803149606299213" bottom="0.74803149606299213" header="0.31496062992125984" footer="0.31496062992125984"/>
  <pageSetup paperSize="8"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tabSelected="1" zoomScale="75" zoomScaleNormal="75" workbookViewId="0">
      <selection activeCell="AC36" sqref="AC36"/>
    </sheetView>
  </sheetViews>
  <sheetFormatPr defaultRowHeight="15" x14ac:dyDescent="0.25"/>
  <sheetData>
    <row r="1" spans="1:24" ht="26.25" x14ac:dyDescent="0.4">
      <c r="A1" s="90" t="s">
        <v>73</v>
      </c>
      <c r="B1" s="91"/>
      <c r="C1" s="91"/>
      <c r="D1" s="91"/>
      <c r="E1" s="91"/>
      <c r="F1" s="91"/>
      <c r="G1" s="91"/>
      <c r="H1" s="91"/>
      <c r="I1" s="91"/>
      <c r="J1" s="91"/>
      <c r="K1" s="91"/>
      <c r="L1" s="91"/>
      <c r="M1" s="91"/>
      <c r="N1" s="91"/>
      <c r="O1" s="91"/>
      <c r="P1" s="91"/>
      <c r="Q1" s="91"/>
      <c r="R1" s="91"/>
      <c r="S1" s="91"/>
      <c r="T1" s="91"/>
      <c r="U1" s="91"/>
      <c r="V1" s="91"/>
      <c r="W1" s="91"/>
      <c r="X1" s="92"/>
    </row>
    <row r="2" spans="1:24" x14ac:dyDescent="0.25">
      <c r="A2" s="36"/>
      <c r="B2" s="37"/>
      <c r="C2" s="37"/>
      <c r="D2" s="37"/>
      <c r="E2" s="37"/>
      <c r="F2" s="37"/>
      <c r="G2" s="37"/>
      <c r="H2" s="37"/>
      <c r="I2" s="37"/>
      <c r="J2" s="37"/>
      <c r="K2" s="37"/>
      <c r="L2" s="37"/>
      <c r="M2" s="37"/>
      <c r="N2" s="37"/>
      <c r="O2" s="37"/>
      <c r="P2" s="37"/>
      <c r="Q2" s="37"/>
      <c r="R2" s="37"/>
      <c r="S2" s="37"/>
      <c r="T2" s="37"/>
      <c r="U2" s="37"/>
      <c r="V2" s="37"/>
      <c r="W2" s="37"/>
      <c r="X2" s="38"/>
    </row>
    <row r="3" spans="1:24" x14ac:dyDescent="0.25">
      <c r="A3" s="36"/>
      <c r="B3" s="37"/>
      <c r="C3" s="37"/>
      <c r="D3" s="37"/>
      <c r="E3" s="37"/>
      <c r="F3" s="37"/>
      <c r="G3" s="37"/>
      <c r="H3" s="37"/>
      <c r="I3" s="37"/>
      <c r="J3" s="37"/>
      <c r="K3" s="37"/>
      <c r="L3" s="37"/>
      <c r="M3" s="37"/>
      <c r="N3" s="37"/>
      <c r="O3" s="37"/>
      <c r="P3" s="37"/>
      <c r="Q3" s="37"/>
      <c r="R3" s="37"/>
      <c r="S3" s="37"/>
      <c r="T3" s="37"/>
      <c r="U3" s="37"/>
      <c r="V3" s="37"/>
      <c r="W3" s="37"/>
      <c r="X3" s="38"/>
    </row>
    <row r="4" spans="1:24" x14ac:dyDescent="0.25">
      <c r="A4" s="36"/>
      <c r="B4" s="37"/>
      <c r="C4" s="37"/>
      <c r="D4" s="37"/>
      <c r="E4" s="37"/>
      <c r="F4" s="37"/>
      <c r="G4" s="37"/>
      <c r="H4" s="37"/>
      <c r="I4" s="37"/>
      <c r="J4" s="37"/>
      <c r="K4" s="37"/>
      <c r="L4" s="37"/>
      <c r="M4" s="37"/>
      <c r="N4" s="37"/>
      <c r="O4" s="37"/>
      <c r="P4" s="37"/>
      <c r="Q4" s="37"/>
      <c r="R4" s="37"/>
      <c r="S4" s="37"/>
      <c r="T4" s="37"/>
      <c r="U4" s="37"/>
      <c r="V4" s="37"/>
      <c r="W4" s="37"/>
      <c r="X4" s="38"/>
    </row>
    <row r="5" spans="1:24" x14ac:dyDescent="0.25">
      <c r="A5" s="36"/>
      <c r="B5" s="37"/>
      <c r="C5" s="37"/>
      <c r="D5" s="37"/>
      <c r="E5" s="37"/>
      <c r="F5" s="37"/>
      <c r="G5" s="37"/>
      <c r="H5" s="37"/>
      <c r="I5" s="37"/>
      <c r="J5" s="37"/>
      <c r="K5" s="37"/>
      <c r="L5" s="37"/>
      <c r="M5" s="37"/>
      <c r="N5" s="37"/>
      <c r="O5" s="37"/>
      <c r="P5" s="37"/>
      <c r="Q5" s="37"/>
      <c r="R5" s="37"/>
      <c r="S5" s="37"/>
      <c r="T5" s="37"/>
      <c r="U5" s="37"/>
      <c r="V5" s="37"/>
      <c r="W5" s="37"/>
      <c r="X5" s="38"/>
    </row>
    <row r="6" spans="1:24" x14ac:dyDescent="0.25">
      <c r="A6" s="36"/>
      <c r="B6" s="37"/>
      <c r="C6" s="37"/>
      <c r="D6" s="37"/>
      <c r="E6" s="37"/>
      <c r="F6" s="37"/>
      <c r="G6" s="37"/>
      <c r="H6" s="37"/>
      <c r="I6" s="37"/>
      <c r="J6" s="37"/>
      <c r="K6" s="37"/>
      <c r="L6" s="37"/>
      <c r="M6" s="37"/>
      <c r="N6" s="37"/>
      <c r="O6" s="37"/>
      <c r="P6" s="37"/>
      <c r="Q6" s="37"/>
      <c r="R6" s="37"/>
      <c r="S6" s="37"/>
      <c r="T6" s="37"/>
      <c r="U6" s="37"/>
      <c r="V6" s="37"/>
      <c r="W6" s="37"/>
      <c r="X6" s="38"/>
    </row>
    <row r="7" spans="1:24" x14ac:dyDescent="0.25">
      <c r="A7" s="36"/>
      <c r="B7" s="37"/>
      <c r="C7" s="37"/>
      <c r="D7" s="37"/>
      <c r="E7" s="37"/>
      <c r="F7" s="37"/>
      <c r="G7" s="37"/>
      <c r="H7" s="37"/>
      <c r="I7" s="37"/>
      <c r="J7" s="37"/>
      <c r="K7" s="37"/>
      <c r="L7" s="37"/>
      <c r="M7" s="37"/>
      <c r="N7" s="37"/>
      <c r="O7" s="37"/>
      <c r="P7" s="37"/>
      <c r="Q7" s="37"/>
      <c r="R7" s="37"/>
      <c r="S7" s="37"/>
      <c r="T7" s="37"/>
      <c r="U7" s="37"/>
      <c r="V7" s="37"/>
      <c r="W7" s="37"/>
      <c r="X7" s="38"/>
    </row>
    <row r="8" spans="1:24" x14ac:dyDescent="0.25">
      <c r="A8" s="36"/>
      <c r="B8" s="37"/>
      <c r="C8" s="37"/>
      <c r="D8" s="37"/>
      <c r="E8" s="37"/>
      <c r="F8" s="37"/>
      <c r="G8" s="37"/>
      <c r="H8" s="37"/>
      <c r="I8" s="37"/>
      <c r="J8" s="37"/>
      <c r="K8" s="37"/>
      <c r="L8" s="37"/>
      <c r="M8" s="37"/>
      <c r="N8" s="37"/>
      <c r="O8" s="37"/>
      <c r="P8" s="37"/>
      <c r="Q8" s="37"/>
      <c r="R8" s="37"/>
      <c r="S8" s="37"/>
      <c r="T8" s="37"/>
      <c r="U8" s="37"/>
      <c r="V8" s="37"/>
      <c r="W8" s="37"/>
      <c r="X8" s="38"/>
    </row>
    <row r="9" spans="1:24" x14ac:dyDescent="0.25">
      <c r="A9" s="36"/>
      <c r="B9" s="37"/>
      <c r="C9" s="37"/>
      <c r="D9" s="37"/>
      <c r="E9" s="37"/>
      <c r="F9" s="37"/>
      <c r="G9" s="37"/>
      <c r="H9" s="37"/>
      <c r="I9" s="37"/>
      <c r="J9" s="37"/>
      <c r="K9" s="37"/>
      <c r="L9" s="37"/>
      <c r="M9" s="37"/>
      <c r="N9" s="37"/>
      <c r="O9" s="37"/>
      <c r="P9" s="37"/>
      <c r="Q9" s="37"/>
      <c r="R9" s="37"/>
      <c r="S9" s="37"/>
      <c r="T9" s="37"/>
      <c r="U9" s="37"/>
      <c r="V9" s="37"/>
      <c r="W9" s="37"/>
      <c r="X9" s="38"/>
    </row>
    <row r="10" spans="1:24" x14ac:dyDescent="0.25">
      <c r="A10" s="36"/>
      <c r="B10" s="37"/>
      <c r="C10" s="37"/>
      <c r="D10" s="37"/>
      <c r="E10" s="37"/>
      <c r="F10" s="37"/>
      <c r="G10" s="37"/>
      <c r="H10" s="37"/>
      <c r="I10" s="37"/>
      <c r="J10" s="37"/>
      <c r="K10" s="37"/>
      <c r="L10" s="37"/>
      <c r="M10" s="37"/>
      <c r="N10" s="37"/>
      <c r="O10" s="37"/>
      <c r="P10" s="37"/>
      <c r="Q10" s="37"/>
      <c r="R10" s="37"/>
      <c r="S10" s="37"/>
      <c r="T10" s="37"/>
      <c r="U10" s="37"/>
      <c r="V10" s="37"/>
      <c r="W10" s="37"/>
      <c r="X10" s="38"/>
    </row>
    <row r="11" spans="1:24" x14ac:dyDescent="0.25">
      <c r="A11" s="36"/>
      <c r="B11" s="37"/>
      <c r="C11" s="37"/>
      <c r="D11" s="37"/>
      <c r="E11" s="37"/>
      <c r="F11" s="37"/>
      <c r="G11" s="37"/>
      <c r="H11" s="37"/>
      <c r="I11" s="37"/>
      <c r="J11" s="37"/>
      <c r="K11" s="37"/>
      <c r="L11" s="37"/>
      <c r="M11" s="37"/>
      <c r="N11" s="37"/>
      <c r="O11" s="37"/>
      <c r="P11" s="37"/>
      <c r="Q11" s="37"/>
      <c r="R11" s="37"/>
      <c r="S11" s="37"/>
      <c r="T11" s="37"/>
      <c r="U11" s="37"/>
      <c r="V11" s="37"/>
      <c r="W11" s="37"/>
      <c r="X11" s="38"/>
    </row>
    <row r="12" spans="1:24" x14ac:dyDescent="0.25">
      <c r="A12" s="36"/>
      <c r="B12" s="37"/>
      <c r="C12" s="37"/>
      <c r="D12" s="37"/>
      <c r="E12" s="37"/>
      <c r="F12" s="37"/>
      <c r="G12" s="37"/>
      <c r="H12" s="37"/>
      <c r="I12" s="37"/>
      <c r="J12" s="37"/>
      <c r="K12" s="37"/>
      <c r="L12" s="37"/>
      <c r="M12" s="37"/>
      <c r="N12" s="37"/>
      <c r="O12" s="37"/>
      <c r="P12" s="37"/>
      <c r="Q12" s="37"/>
      <c r="R12" s="37"/>
      <c r="S12" s="37"/>
      <c r="T12" s="37"/>
      <c r="U12" s="37"/>
      <c r="V12" s="37"/>
      <c r="W12" s="37"/>
      <c r="X12" s="38"/>
    </row>
    <row r="13" spans="1:24" x14ac:dyDescent="0.25">
      <c r="A13" s="36"/>
      <c r="B13" s="37"/>
      <c r="C13" s="37"/>
      <c r="D13" s="37"/>
      <c r="E13" s="37"/>
      <c r="F13" s="37"/>
      <c r="G13" s="37"/>
      <c r="H13" s="37"/>
      <c r="I13" s="37"/>
      <c r="J13" s="37"/>
      <c r="K13" s="37"/>
      <c r="L13" s="37"/>
      <c r="M13" s="37"/>
      <c r="N13" s="37"/>
      <c r="O13" s="37"/>
      <c r="P13" s="37"/>
      <c r="Q13" s="37"/>
      <c r="R13" s="37"/>
      <c r="S13" s="37"/>
      <c r="T13" s="37"/>
      <c r="U13" s="37"/>
      <c r="V13" s="37"/>
      <c r="W13" s="37"/>
      <c r="X13" s="38"/>
    </row>
    <row r="14" spans="1:24" x14ac:dyDescent="0.25">
      <c r="A14" s="36"/>
      <c r="B14" s="37"/>
      <c r="C14" s="37"/>
      <c r="D14" s="37"/>
      <c r="E14" s="37"/>
      <c r="F14" s="37"/>
      <c r="G14" s="37"/>
      <c r="H14" s="37"/>
      <c r="I14" s="37"/>
      <c r="J14" s="37"/>
      <c r="K14" s="37"/>
      <c r="L14" s="37"/>
      <c r="M14" s="37"/>
      <c r="N14" s="37"/>
      <c r="O14" s="37"/>
      <c r="P14" s="37"/>
      <c r="Q14" s="37"/>
      <c r="R14" s="37"/>
      <c r="S14" s="37"/>
      <c r="T14" s="37"/>
      <c r="U14" s="37"/>
      <c r="V14" s="37"/>
      <c r="W14" s="37"/>
      <c r="X14" s="38"/>
    </row>
    <row r="15" spans="1:24" x14ac:dyDescent="0.25">
      <c r="A15" s="36"/>
      <c r="B15" s="37"/>
      <c r="C15" s="37"/>
      <c r="D15" s="37"/>
      <c r="E15" s="37"/>
      <c r="F15" s="37"/>
      <c r="G15" s="37"/>
      <c r="H15" s="37"/>
      <c r="I15" s="37"/>
      <c r="J15" s="37"/>
      <c r="K15" s="37"/>
      <c r="L15" s="37"/>
      <c r="M15" s="37"/>
      <c r="N15" s="37"/>
      <c r="O15" s="37"/>
      <c r="P15" s="37"/>
      <c r="Q15" s="37"/>
      <c r="R15" s="37"/>
      <c r="S15" s="37"/>
      <c r="T15" s="37"/>
      <c r="U15" s="37"/>
      <c r="V15" s="37"/>
      <c r="W15" s="37"/>
      <c r="X15" s="38"/>
    </row>
    <row r="16" spans="1:24" x14ac:dyDescent="0.25">
      <c r="A16" s="36"/>
      <c r="B16" s="37"/>
      <c r="C16" s="37"/>
      <c r="D16" s="37"/>
      <c r="E16" s="37"/>
      <c r="F16" s="37"/>
      <c r="G16" s="37"/>
      <c r="H16" s="37"/>
      <c r="I16" s="37"/>
      <c r="J16" s="37"/>
      <c r="K16" s="37"/>
      <c r="L16" s="37"/>
      <c r="M16" s="37"/>
      <c r="N16" s="37"/>
      <c r="O16" s="37"/>
      <c r="P16" s="37"/>
      <c r="Q16" s="37"/>
      <c r="R16" s="37"/>
      <c r="S16" s="37"/>
      <c r="T16" s="37"/>
      <c r="U16" s="37"/>
      <c r="V16" s="37"/>
      <c r="W16" s="37"/>
      <c r="X16" s="38"/>
    </row>
    <row r="17" spans="1:24" x14ac:dyDescent="0.25">
      <c r="A17" s="36"/>
      <c r="B17" s="37"/>
      <c r="C17" s="37"/>
      <c r="D17" s="37"/>
      <c r="E17" s="37"/>
      <c r="F17" s="37"/>
      <c r="G17" s="37"/>
      <c r="H17" s="37"/>
      <c r="I17" s="37"/>
      <c r="J17" s="37"/>
      <c r="K17" s="37"/>
      <c r="L17" s="37"/>
      <c r="M17" s="37"/>
      <c r="N17" s="37"/>
      <c r="O17" s="37"/>
      <c r="P17" s="37"/>
      <c r="Q17" s="37"/>
      <c r="R17" s="37"/>
      <c r="S17" s="37"/>
      <c r="T17" s="37"/>
      <c r="U17" s="37"/>
      <c r="V17" s="37"/>
      <c r="W17" s="37"/>
      <c r="X17" s="38"/>
    </row>
    <row r="18" spans="1:24" x14ac:dyDescent="0.25">
      <c r="A18" s="36"/>
      <c r="B18" s="37"/>
      <c r="C18" s="37"/>
      <c r="D18" s="37"/>
      <c r="E18" s="37"/>
      <c r="F18" s="37"/>
      <c r="G18" s="37"/>
      <c r="H18" s="37"/>
      <c r="I18" s="37"/>
      <c r="J18" s="37"/>
      <c r="K18" s="37"/>
      <c r="L18" s="37"/>
      <c r="M18" s="37"/>
      <c r="N18" s="37"/>
      <c r="O18" s="37"/>
      <c r="P18" s="37"/>
      <c r="Q18" s="37"/>
      <c r="R18" s="37"/>
      <c r="S18" s="37"/>
      <c r="T18" s="37"/>
      <c r="U18" s="37"/>
      <c r="V18" s="37"/>
      <c r="W18" s="37"/>
      <c r="X18" s="38"/>
    </row>
    <row r="19" spans="1:24" x14ac:dyDescent="0.25">
      <c r="A19" s="36"/>
      <c r="B19" s="37"/>
      <c r="C19" s="37"/>
      <c r="D19" s="37"/>
      <c r="E19" s="37"/>
      <c r="F19" s="37"/>
      <c r="G19" s="37"/>
      <c r="H19" s="37"/>
      <c r="I19" s="37"/>
      <c r="J19" s="37"/>
      <c r="K19" s="37"/>
      <c r="L19" s="37"/>
      <c r="M19" s="37"/>
      <c r="N19" s="37"/>
      <c r="O19" s="37"/>
      <c r="P19" s="37"/>
      <c r="Q19" s="37"/>
      <c r="R19" s="37"/>
      <c r="S19" s="37"/>
      <c r="T19" s="37"/>
      <c r="U19" s="37"/>
      <c r="V19" s="37"/>
      <c r="W19" s="37"/>
      <c r="X19" s="38"/>
    </row>
    <row r="20" spans="1:24" x14ac:dyDescent="0.25">
      <c r="A20" s="36"/>
      <c r="B20" s="37"/>
      <c r="C20" s="37"/>
      <c r="D20" s="37"/>
      <c r="E20" s="37"/>
      <c r="F20" s="37"/>
      <c r="G20" s="37"/>
      <c r="H20" s="37"/>
      <c r="I20" s="37"/>
      <c r="J20" s="37"/>
      <c r="K20" s="37"/>
      <c r="L20" s="37"/>
      <c r="M20" s="37"/>
      <c r="N20" s="37"/>
      <c r="O20" s="37"/>
      <c r="P20" s="37"/>
      <c r="Q20" s="37"/>
      <c r="R20" s="37"/>
      <c r="S20" s="37"/>
      <c r="T20" s="37"/>
      <c r="U20" s="37"/>
      <c r="V20" s="37"/>
      <c r="W20" s="37"/>
      <c r="X20" s="38"/>
    </row>
    <row r="21" spans="1:24" x14ac:dyDescent="0.25">
      <c r="A21" s="36"/>
      <c r="B21" s="37"/>
      <c r="C21" s="37"/>
      <c r="D21" s="37"/>
      <c r="E21" s="37"/>
      <c r="F21" s="37"/>
      <c r="G21" s="37"/>
      <c r="H21" s="37"/>
      <c r="I21" s="37"/>
      <c r="J21" s="37"/>
      <c r="K21" s="37"/>
      <c r="L21" s="37"/>
      <c r="M21" s="37"/>
      <c r="N21" s="37"/>
      <c r="O21" s="37"/>
      <c r="P21" s="37"/>
      <c r="Q21" s="37"/>
      <c r="R21" s="37"/>
      <c r="S21" s="37"/>
      <c r="T21" s="37"/>
      <c r="U21" s="37"/>
      <c r="V21" s="37"/>
      <c r="W21" s="37"/>
      <c r="X21" s="38"/>
    </row>
    <row r="22" spans="1:24" x14ac:dyDescent="0.25">
      <c r="A22" s="36"/>
      <c r="B22" s="37"/>
      <c r="C22" s="37"/>
      <c r="D22" s="37"/>
      <c r="E22" s="37"/>
      <c r="F22" s="37"/>
      <c r="G22" s="37"/>
      <c r="H22" s="37"/>
      <c r="I22" s="37"/>
      <c r="J22" s="37"/>
      <c r="K22" s="37"/>
      <c r="L22" s="37"/>
      <c r="M22" s="37"/>
      <c r="N22" s="37"/>
      <c r="O22" s="37"/>
      <c r="P22" s="37"/>
      <c r="Q22" s="37"/>
      <c r="R22" s="37"/>
      <c r="S22" s="37"/>
      <c r="T22" s="37"/>
      <c r="U22" s="37"/>
      <c r="V22" s="37"/>
      <c r="W22" s="37"/>
      <c r="X22" s="38"/>
    </row>
    <row r="23" spans="1:24" x14ac:dyDescent="0.25">
      <c r="A23" s="36"/>
      <c r="B23" s="37"/>
      <c r="C23" s="37"/>
      <c r="D23" s="37"/>
      <c r="E23" s="37"/>
      <c r="F23" s="37"/>
      <c r="G23" s="37"/>
      <c r="H23" s="37"/>
      <c r="I23" s="37"/>
      <c r="J23" s="37"/>
      <c r="K23" s="37"/>
      <c r="L23" s="37"/>
      <c r="M23" s="37"/>
      <c r="N23" s="37"/>
      <c r="O23" s="37"/>
      <c r="P23" s="37"/>
      <c r="Q23" s="37"/>
      <c r="R23" s="37"/>
      <c r="S23" s="37"/>
      <c r="T23" s="37"/>
      <c r="U23" s="37"/>
      <c r="V23" s="37"/>
      <c r="W23" s="37"/>
      <c r="X23" s="38"/>
    </row>
    <row r="24" spans="1:24" x14ac:dyDescent="0.25">
      <c r="A24" s="36"/>
      <c r="B24" s="37"/>
      <c r="C24" s="37"/>
      <c r="D24" s="37"/>
      <c r="E24" s="37"/>
      <c r="F24" s="37"/>
      <c r="G24" s="37"/>
      <c r="H24" s="37"/>
      <c r="I24" s="37"/>
      <c r="J24" s="37"/>
      <c r="K24" s="37"/>
      <c r="L24" s="37"/>
      <c r="M24" s="37"/>
      <c r="N24" s="37"/>
      <c r="O24" s="37"/>
      <c r="P24" s="37"/>
      <c r="Q24" s="37"/>
      <c r="R24" s="37"/>
      <c r="S24" s="37"/>
      <c r="T24" s="37"/>
      <c r="U24" s="37"/>
      <c r="V24" s="37"/>
      <c r="W24" s="37"/>
      <c r="X24" s="38"/>
    </row>
    <row r="25" spans="1:24" x14ac:dyDescent="0.25">
      <c r="A25" s="36"/>
      <c r="B25" s="37"/>
      <c r="C25" s="37"/>
      <c r="D25" s="37"/>
      <c r="E25" s="37"/>
      <c r="F25" s="37"/>
      <c r="G25" s="37"/>
      <c r="H25" s="37"/>
      <c r="I25" s="37"/>
      <c r="J25" s="37"/>
      <c r="K25" s="37"/>
      <c r="L25" s="37"/>
      <c r="M25" s="37"/>
      <c r="N25" s="37"/>
      <c r="O25" s="37"/>
      <c r="P25" s="37"/>
      <c r="Q25" s="37"/>
      <c r="R25" s="37"/>
      <c r="S25" s="37"/>
      <c r="T25" s="37"/>
      <c r="U25" s="37"/>
      <c r="V25" s="37"/>
      <c r="W25" s="37"/>
      <c r="X25" s="38"/>
    </row>
    <row r="26" spans="1:24" x14ac:dyDescent="0.25">
      <c r="A26" s="36"/>
      <c r="B26" s="37"/>
      <c r="C26" s="37"/>
      <c r="D26" s="37"/>
      <c r="E26" s="37"/>
      <c r="F26" s="37"/>
      <c r="G26" s="37"/>
      <c r="H26" s="37"/>
      <c r="I26" s="37"/>
      <c r="J26" s="37"/>
      <c r="K26" s="37"/>
      <c r="L26" s="37"/>
      <c r="M26" s="37"/>
      <c r="N26" s="37"/>
      <c r="O26" s="37"/>
      <c r="P26" s="37"/>
      <c r="Q26" s="37"/>
      <c r="R26" s="37"/>
      <c r="S26" s="37"/>
      <c r="T26" s="37"/>
      <c r="U26" s="37"/>
      <c r="V26" s="37"/>
      <c r="W26" s="37"/>
      <c r="X26" s="38"/>
    </row>
    <row r="27" spans="1:24" x14ac:dyDescent="0.25">
      <c r="A27" s="36"/>
      <c r="B27" s="37"/>
      <c r="C27" s="37"/>
      <c r="D27" s="37"/>
      <c r="E27" s="37"/>
      <c r="F27" s="37"/>
      <c r="G27" s="37"/>
      <c r="H27" s="37"/>
      <c r="I27" s="37"/>
      <c r="J27" s="37"/>
      <c r="K27" s="37"/>
      <c r="L27" s="37"/>
      <c r="M27" s="37"/>
      <c r="N27" s="37"/>
      <c r="O27" s="37"/>
      <c r="P27" s="37"/>
      <c r="Q27" s="37"/>
      <c r="R27" s="37"/>
      <c r="S27" s="37"/>
      <c r="T27" s="37"/>
      <c r="U27" s="37"/>
      <c r="V27" s="37"/>
      <c r="W27" s="37"/>
      <c r="X27" s="38"/>
    </row>
    <row r="28" spans="1:24" x14ac:dyDescent="0.25">
      <c r="A28" s="36"/>
      <c r="B28" s="37"/>
      <c r="C28" s="37"/>
      <c r="D28" s="37"/>
      <c r="E28" s="37"/>
      <c r="F28" s="37"/>
      <c r="G28" s="37"/>
      <c r="H28" s="37"/>
      <c r="I28" s="37"/>
      <c r="J28" s="37"/>
      <c r="K28" s="37"/>
      <c r="L28" s="37"/>
      <c r="M28" s="37"/>
      <c r="N28" s="37"/>
      <c r="O28" s="37"/>
      <c r="P28" s="37"/>
      <c r="Q28" s="37"/>
      <c r="R28" s="37"/>
      <c r="S28" s="37"/>
      <c r="T28" s="37"/>
      <c r="U28" s="37"/>
      <c r="V28" s="37"/>
      <c r="W28" s="37"/>
      <c r="X28" s="38"/>
    </row>
    <row r="29" spans="1:24" x14ac:dyDescent="0.25">
      <c r="A29" s="36"/>
      <c r="B29" s="37"/>
      <c r="C29" s="37"/>
      <c r="D29" s="37"/>
      <c r="E29" s="37"/>
      <c r="F29" s="37"/>
      <c r="G29" s="37"/>
      <c r="H29" s="37"/>
      <c r="I29" s="37"/>
      <c r="J29" s="37"/>
      <c r="K29" s="37"/>
      <c r="L29" s="37"/>
      <c r="M29" s="37"/>
      <c r="N29" s="37"/>
      <c r="O29" s="37"/>
      <c r="P29" s="37"/>
      <c r="Q29" s="37"/>
      <c r="R29" s="37"/>
      <c r="S29" s="37"/>
      <c r="T29" s="37"/>
      <c r="U29" s="37"/>
      <c r="V29" s="37"/>
      <c r="W29" s="37"/>
      <c r="X29" s="38"/>
    </row>
    <row r="30" spans="1:24" x14ac:dyDescent="0.25">
      <c r="A30" s="36"/>
      <c r="B30" s="37"/>
      <c r="C30" s="37"/>
      <c r="D30" s="37"/>
      <c r="E30" s="37"/>
      <c r="F30" s="37"/>
      <c r="G30" s="37"/>
      <c r="H30" s="37"/>
      <c r="I30" s="37"/>
      <c r="J30" s="37"/>
      <c r="K30" s="37"/>
      <c r="L30" s="37"/>
      <c r="M30" s="37"/>
      <c r="N30" s="37"/>
      <c r="O30" s="37"/>
      <c r="P30" s="37"/>
      <c r="Q30" s="37"/>
      <c r="R30" s="37"/>
      <c r="S30" s="37"/>
      <c r="T30" s="37"/>
      <c r="U30" s="37"/>
      <c r="V30" s="37"/>
      <c r="W30" s="37"/>
      <c r="X30" s="38"/>
    </row>
    <row r="31" spans="1:24" x14ac:dyDescent="0.25">
      <c r="A31" s="36"/>
      <c r="B31" s="37"/>
      <c r="C31" s="37"/>
      <c r="D31" s="37"/>
      <c r="E31" s="37"/>
      <c r="F31" s="37"/>
      <c r="G31" s="37"/>
      <c r="H31" s="37"/>
      <c r="I31" s="37"/>
      <c r="J31" s="37"/>
      <c r="K31" s="37"/>
      <c r="L31" s="37"/>
      <c r="M31" s="37"/>
      <c r="N31" s="37"/>
      <c r="O31" s="37"/>
      <c r="P31" s="37"/>
      <c r="Q31" s="37"/>
      <c r="R31" s="37"/>
      <c r="S31" s="37"/>
      <c r="T31" s="37"/>
      <c r="U31" s="37"/>
      <c r="V31" s="37"/>
      <c r="W31" s="37"/>
      <c r="X31" s="38"/>
    </row>
    <row r="32" spans="1:24" x14ac:dyDescent="0.25">
      <c r="A32" s="36"/>
      <c r="B32" s="37"/>
      <c r="C32" s="37"/>
      <c r="D32" s="37"/>
      <c r="E32" s="37"/>
      <c r="F32" s="37"/>
      <c r="G32" s="37"/>
      <c r="H32" s="37"/>
      <c r="I32" s="37"/>
      <c r="J32" s="37"/>
      <c r="K32" s="37"/>
      <c r="L32" s="37"/>
      <c r="M32" s="37"/>
      <c r="N32" s="37"/>
      <c r="O32" s="37"/>
      <c r="P32" s="37"/>
      <c r="Q32" s="37"/>
      <c r="R32" s="37"/>
      <c r="S32" s="37"/>
      <c r="T32" s="37"/>
      <c r="U32" s="37"/>
      <c r="V32" s="37"/>
      <c r="W32" s="37"/>
      <c r="X32" s="38"/>
    </row>
    <row r="33" spans="1:24" x14ac:dyDescent="0.25">
      <c r="A33" s="36"/>
      <c r="B33" s="37"/>
      <c r="C33" s="37"/>
      <c r="D33" s="37"/>
      <c r="E33" s="37"/>
      <c r="F33" s="37"/>
      <c r="G33" s="37"/>
      <c r="H33" s="37"/>
      <c r="I33" s="37"/>
      <c r="J33" s="37"/>
      <c r="K33" s="37"/>
      <c r="L33" s="37"/>
      <c r="M33" s="37"/>
      <c r="N33" s="37"/>
      <c r="O33" s="37"/>
      <c r="P33" s="37"/>
      <c r="Q33" s="37"/>
      <c r="R33" s="37"/>
      <c r="S33" s="37"/>
      <c r="T33" s="37"/>
      <c r="U33" s="37"/>
      <c r="V33" s="37"/>
      <c r="W33" s="37"/>
      <c r="X33" s="38"/>
    </row>
    <row r="34" spans="1:24" x14ac:dyDescent="0.25">
      <c r="A34" s="36"/>
      <c r="B34" s="37"/>
      <c r="C34" s="37"/>
      <c r="D34" s="37"/>
      <c r="E34" s="37"/>
      <c r="F34" s="37"/>
      <c r="G34" s="37"/>
      <c r="H34" s="37"/>
      <c r="I34" s="37"/>
      <c r="J34" s="37"/>
      <c r="K34" s="37"/>
      <c r="L34" s="37"/>
      <c r="M34" s="37"/>
      <c r="N34" s="37"/>
      <c r="O34" s="37"/>
      <c r="P34" s="37"/>
      <c r="Q34" s="37"/>
      <c r="R34" s="37"/>
      <c r="S34" s="37"/>
      <c r="T34" s="37"/>
      <c r="U34" s="37"/>
      <c r="V34" s="37"/>
      <c r="W34" s="37"/>
      <c r="X34" s="38"/>
    </row>
    <row r="35" spans="1:24" x14ac:dyDescent="0.25">
      <c r="A35" s="36"/>
      <c r="B35" s="37"/>
      <c r="C35" s="37"/>
      <c r="D35" s="37"/>
      <c r="E35" s="37"/>
      <c r="F35" s="37"/>
      <c r="G35" s="37"/>
      <c r="H35" s="37"/>
      <c r="I35" s="37"/>
      <c r="J35" s="37"/>
      <c r="K35" s="37"/>
      <c r="L35" s="37"/>
      <c r="M35" s="37"/>
      <c r="N35" s="37"/>
      <c r="O35" s="37"/>
      <c r="P35" s="37"/>
      <c r="Q35" s="37"/>
      <c r="R35" s="37"/>
      <c r="S35" s="37"/>
      <c r="T35" s="37"/>
      <c r="U35" s="37"/>
      <c r="V35" s="37"/>
      <c r="W35" s="37"/>
      <c r="X35" s="38"/>
    </row>
    <row r="36" spans="1:24" x14ac:dyDescent="0.25">
      <c r="A36" s="36"/>
      <c r="B36" s="37"/>
      <c r="C36" s="37"/>
      <c r="D36" s="37"/>
      <c r="E36" s="37"/>
      <c r="F36" s="37"/>
      <c r="G36" s="37"/>
      <c r="H36" s="37"/>
      <c r="I36" s="37"/>
      <c r="J36" s="37"/>
      <c r="K36" s="37"/>
      <c r="L36" s="37"/>
      <c r="M36" s="37"/>
      <c r="N36" s="37"/>
      <c r="O36" s="37"/>
      <c r="P36" s="37"/>
      <c r="Q36" s="37"/>
      <c r="R36" s="37"/>
      <c r="S36" s="37"/>
      <c r="T36" s="37"/>
      <c r="U36" s="37"/>
      <c r="V36" s="37"/>
      <c r="W36" s="37"/>
      <c r="X36" s="38"/>
    </row>
    <row r="37" spans="1:24" x14ac:dyDescent="0.25">
      <c r="A37" s="36"/>
      <c r="B37" s="37"/>
      <c r="C37" s="37"/>
      <c r="D37" s="37"/>
      <c r="E37" s="37"/>
      <c r="F37" s="37"/>
      <c r="G37" s="37"/>
      <c r="H37" s="37"/>
      <c r="I37" s="37"/>
      <c r="J37" s="37"/>
      <c r="K37" s="37"/>
      <c r="L37" s="37"/>
      <c r="M37" s="37"/>
      <c r="N37" s="37"/>
      <c r="O37" s="37"/>
      <c r="P37" s="37"/>
      <c r="Q37" s="37"/>
      <c r="R37" s="37"/>
      <c r="S37" s="37"/>
      <c r="T37" s="37"/>
      <c r="U37" s="37"/>
      <c r="V37" s="37"/>
      <c r="W37" s="37"/>
      <c r="X37" s="38"/>
    </row>
    <row r="38" spans="1:24" x14ac:dyDescent="0.25">
      <c r="A38" s="36"/>
      <c r="B38" s="37"/>
      <c r="C38" s="37"/>
      <c r="D38" s="37"/>
      <c r="E38" s="37"/>
      <c r="F38" s="37"/>
      <c r="G38" s="37"/>
      <c r="H38" s="37"/>
      <c r="I38" s="37"/>
      <c r="J38" s="37"/>
      <c r="K38" s="37"/>
      <c r="L38" s="37"/>
      <c r="M38" s="37"/>
      <c r="N38" s="37"/>
      <c r="O38" s="37"/>
      <c r="P38" s="37"/>
      <c r="Q38" s="37"/>
      <c r="R38" s="37"/>
      <c r="S38" s="37"/>
      <c r="T38" s="37"/>
      <c r="U38" s="37"/>
      <c r="V38" s="37"/>
      <c r="W38" s="37"/>
      <c r="X38" s="38"/>
    </row>
    <row r="39" spans="1:24" x14ac:dyDescent="0.25">
      <c r="A39" s="36"/>
      <c r="B39" s="37"/>
      <c r="C39" s="37"/>
      <c r="D39" s="37"/>
      <c r="E39" s="37"/>
      <c r="F39" s="37"/>
      <c r="G39" s="37"/>
      <c r="H39" s="37"/>
      <c r="I39" s="37"/>
      <c r="J39" s="37"/>
      <c r="K39" s="37"/>
      <c r="L39" s="37"/>
      <c r="M39" s="37"/>
      <c r="N39" s="37"/>
      <c r="O39" s="37"/>
      <c r="P39" s="37"/>
      <c r="Q39" s="37"/>
      <c r="R39" s="37"/>
      <c r="S39" s="37"/>
      <c r="T39" s="37"/>
      <c r="U39" s="37"/>
      <c r="V39" s="37"/>
      <c r="W39" s="37"/>
      <c r="X39" s="38"/>
    </row>
    <row r="40" spans="1:24" x14ac:dyDescent="0.25">
      <c r="A40" s="36"/>
      <c r="B40" s="37"/>
      <c r="C40" s="37"/>
      <c r="D40" s="37"/>
      <c r="E40" s="37"/>
      <c r="F40" s="37"/>
      <c r="G40" s="37"/>
      <c r="H40" s="37"/>
      <c r="I40" s="37"/>
      <c r="J40" s="37"/>
      <c r="K40" s="37"/>
      <c r="L40" s="37"/>
      <c r="M40" s="37"/>
      <c r="N40" s="37"/>
      <c r="O40" s="37"/>
      <c r="P40" s="37"/>
      <c r="Q40" s="37"/>
      <c r="R40" s="37"/>
      <c r="S40" s="37"/>
      <c r="T40" s="37"/>
      <c r="U40" s="37"/>
      <c r="V40" s="37"/>
      <c r="W40" s="37"/>
      <c r="X40" s="38"/>
    </row>
    <row r="41" spans="1:24" x14ac:dyDescent="0.25">
      <c r="A41" s="36"/>
      <c r="B41" s="37"/>
      <c r="C41" s="37"/>
      <c r="D41" s="37"/>
      <c r="E41" s="37"/>
      <c r="F41" s="37"/>
      <c r="G41" s="37"/>
      <c r="H41" s="37"/>
      <c r="I41" s="37"/>
      <c r="J41" s="37"/>
      <c r="K41" s="37"/>
      <c r="L41" s="37"/>
      <c r="M41" s="37"/>
      <c r="N41" s="37"/>
      <c r="O41" s="37"/>
      <c r="P41" s="37"/>
      <c r="Q41" s="37"/>
      <c r="R41" s="37"/>
      <c r="S41" s="37"/>
      <c r="T41" s="37"/>
      <c r="U41" s="37"/>
      <c r="V41" s="37"/>
      <c r="W41" s="37"/>
      <c r="X41" s="38"/>
    </row>
    <row r="42" spans="1:24" x14ac:dyDescent="0.25">
      <c r="A42" s="36"/>
      <c r="B42" s="37"/>
      <c r="C42" s="37"/>
      <c r="D42" s="37"/>
      <c r="E42" s="37"/>
      <c r="F42" s="37"/>
      <c r="G42" s="37"/>
      <c r="H42" s="37"/>
      <c r="I42" s="37"/>
      <c r="J42" s="37"/>
      <c r="K42" s="37"/>
      <c r="L42" s="37"/>
      <c r="M42" s="37"/>
      <c r="N42" s="37"/>
      <c r="O42" s="37"/>
      <c r="P42" s="37"/>
      <c r="Q42" s="37"/>
      <c r="R42" s="37"/>
      <c r="S42" s="37"/>
      <c r="T42" s="37"/>
      <c r="U42" s="37"/>
      <c r="V42" s="37"/>
      <c r="W42" s="37"/>
      <c r="X42" s="38"/>
    </row>
    <row r="43" spans="1:24" x14ac:dyDescent="0.25">
      <c r="A43" s="36"/>
      <c r="B43" s="37"/>
      <c r="C43" s="37"/>
      <c r="D43" s="37"/>
      <c r="E43" s="37"/>
      <c r="F43" s="37"/>
      <c r="G43" s="37"/>
      <c r="H43" s="37"/>
      <c r="I43" s="37"/>
      <c r="J43" s="37"/>
      <c r="K43" s="37"/>
      <c r="L43" s="37"/>
      <c r="M43" s="37"/>
      <c r="N43" s="37"/>
      <c r="O43" s="37"/>
      <c r="P43" s="37"/>
      <c r="Q43" s="37"/>
      <c r="R43" s="37"/>
      <c r="S43" s="37"/>
      <c r="T43" s="37"/>
      <c r="U43" s="37"/>
      <c r="V43" s="37"/>
      <c r="W43" s="37"/>
      <c r="X43" s="38"/>
    </row>
    <row r="44" spans="1:24" x14ac:dyDescent="0.25">
      <c r="A44" s="36"/>
      <c r="B44" s="37"/>
      <c r="C44" s="37"/>
      <c r="D44" s="37"/>
      <c r="E44" s="37"/>
      <c r="F44" s="37"/>
      <c r="G44" s="37"/>
      <c r="H44" s="37"/>
      <c r="I44" s="37"/>
      <c r="J44" s="37"/>
      <c r="K44" s="37"/>
      <c r="L44" s="37"/>
      <c r="M44" s="37"/>
      <c r="N44" s="37"/>
      <c r="O44" s="37"/>
      <c r="P44" s="37"/>
      <c r="Q44" s="37"/>
      <c r="R44" s="37"/>
      <c r="S44" s="37"/>
      <c r="T44" s="37"/>
      <c r="U44" s="37"/>
      <c r="V44" s="37"/>
      <c r="W44" s="37"/>
      <c r="X44" s="38"/>
    </row>
    <row r="45" spans="1:24" x14ac:dyDescent="0.25">
      <c r="A45" s="36"/>
      <c r="B45" s="37"/>
      <c r="C45" s="37"/>
      <c r="D45" s="37"/>
      <c r="E45" s="37"/>
      <c r="F45" s="37"/>
      <c r="G45" s="37"/>
      <c r="H45" s="37"/>
      <c r="I45" s="37"/>
      <c r="J45" s="37"/>
      <c r="K45" s="37"/>
      <c r="L45" s="37"/>
      <c r="M45" s="37"/>
      <c r="N45" s="37"/>
      <c r="O45" s="37"/>
      <c r="P45" s="37"/>
      <c r="Q45" s="37"/>
      <c r="R45" s="37"/>
      <c r="S45" s="37"/>
      <c r="T45" s="37"/>
      <c r="U45" s="37"/>
      <c r="V45" s="37"/>
      <c r="W45" s="37"/>
      <c r="X45" s="38"/>
    </row>
    <row r="46" spans="1:24" x14ac:dyDescent="0.25">
      <c r="A46" s="36"/>
      <c r="B46" s="37"/>
      <c r="C46" s="37"/>
      <c r="D46" s="37"/>
      <c r="E46" s="37"/>
      <c r="F46" s="37"/>
      <c r="G46" s="37"/>
      <c r="H46" s="37"/>
      <c r="I46" s="37"/>
      <c r="J46" s="37"/>
      <c r="K46" s="37"/>
      <c r="L46" s="37"/>
      <c r="M46" s="37"/>
      <c r="N46" s="37"/>
      <c r="O46" s="37"/>
      <c r="P46" s="37"/>
      <c r="Q46" s="37"/>
      <c r="R46" s="37"/>
      <c r="S46" s="37"/>
      <c r="T46" s="37"/>
      <c r="U46" s="37"/>
      <c r="V46" s="37"/>
      <c r="W46" s="37"/>
      <c r="X46" s="38"/>
    </row>
    <row r="47" spans="1:24" x14ac:dyDescent="0.25">
      <c r="A47" s="36"/>
      <c r="B47" s="37"/>
      <c r="C47" s="37"/>
      <c r="D47" s="37"/>
      <c r="E47" s="37"/>
      <c r="F47" s="37"/>
      <c r="G47" s="37"/>
      <c r="H47" s="37"/>
      <c r="I47" s="37"/>
      <c r="J47" s="37"/>
      <c r="K47" s="37"/>
      <c r="L47" s="37"/>
      <c r="M47" s="37"/>
      <c r="N47" s="37"/>
      <c r="O47" s="37"/>
      <c r="P47" s="37"/>
      <c r="Q47" s="37"/>
      <c r="R47" s="37"/>
      <c r="S47" s="37"/>
      <c r="T47" s="37"/>
      <c r="U47" s="37"/>
      <c r="V47" s="37"/>
      <c r="W47" s="37"/>
      <c r="X47" s="38"/>
    </row>
    <row r="48" spans="1:24" ht="15.75" thickBot="1" x14ac:dyDescent="0.3">
      <c r="A48" s="39"/>
      <c r="B48" s="40"/>
      <c r="C48" s="40"/>
      <c r="D48" s="40"/>
      <c r="E48" s="40"/>
      <c r="F48" s="40"/>
      <c r="G48" s="40"/>
      <c r="H48" s="40"/>
      <c r="I48" s="40"/>
      <c r="J48" s="40"/>
      <c r="K48" s="40"/>
      <c r="L48" s="40"/>
      <c r="M48" s="40"/>
      <c r="N48" s="40"/>
      <c r="O48" s="40"/>
      <c r="P48" s="40"/>
      <c r="Q48" s="40"/>
      <c r="R48" s="40"/>
      <c r="S48" s="40"/>
      <c r="T48" s="40"/>
      <c r="U48" s="40"/>
      <c r="V48" s="40"/>
      <c r="W48" s="40"/>
      <c r="X48" s="41"/>
    </row>
  </sheetData>
  <mergeCells count="1">
    <mergeCell ref="A1:X1"/>
  </mergeCells>
  <pageMargins left="0.70866141732283472" right="0.70866141732283472" top="0.74803149606299213" bottom="0.74803149606299213" header="0.31496062992125984" footer="0.31496062992125984"/>
  <pageSetup paperSize="8" scale="8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workbookViewId="0">
      <selection activeCell="B18" sqref="B18"/>
    </sheetView>
  </sheetViews>
  <sheetFormatPr defaultRowHeight="15" x14ac:dyDescent="0.25"/>
  <cols>
    <col min="1" max="1" width="9.140625" style="25"/>
    <col min="2" max="2" width="17.7109375" bestFit="1" customWidth="1"/>
    <col min="5" max="5" width="9.140625" style="25"/>
    <col min="6" max="6" width="17.7109375" bestFit="1" customWidth="1"/>
    <col min="10" max="10" width="17.7109375" bestFit="1" customWidth="1"/>
    <col min="14" max="14" width="17.7109375" bestFit="1" customWidth="1"/>
    <col min="18" max="18" width="17.7109375" bestFit="1" customWidth="1"/>
    <col min="22" max="22" width="17.7109375" bestFit="1" customWidth="1"/>
  </cols>
  <sheetData>
    <row r="1" spans="1:27" x14ac:dyDescent="0.25">
      <c r="A1" s="26"/>
      <c r="B1" s="27" t="s">
        <v>28</v>
      </c>
      <c r="C1" s="27"/>
      <c r="F1" t="s">
        <v>41</v>
      </c>
      <c r="I1" s="25"/>
      <c r="J1" t="s">
        <v>42</v>
      </c>
      <c r="M1" s="25"/>
      <c r="N1" t="s">
        <v>43</v>
      </c>
      <c r="Q1" s="25"/>
      <c r="R1" t="s">
        <v>44</v>
      </c>
      <c r="U1" s="25"/>
      <c r="V1" t="s">
        <v>45</v>
      </c>
      <c r="Y1" s="26"/>
      <c r="Z1" s="27" t="s">
        <v>46</v>
      </c>
      <c r="AA1" s="27"/>
    </row>
    <row r="2" spans="1:27" x14ac:dyDescent="0.25">
      <c r="A2" s="26"/>
      <c r="B2" s="27" t="s">
        <v>54</v>
      </c>
      <c r="C2" s="27" t="s">
        <v>55</v>
      </c>
      <c r="E2" s="26"/>
      <c r="F2" s="27" t="s">
        <v>54</v>
      </c>
      <c r="G2" s="27" t="s">
        <v>55</v>
      </c>
      <c r="I2" s="26"/>
      <c r="J2" s="27" t="s">
        <v>54</v>
      </c>
      <c r="K2" s="27" t="s">
        <v>55</v>
      </c>
      <c r="M2" s="26"/>
      <c r="N2" s="27" t="s">
        <v>54</v>
      </c>
      <c r="O2" s="27" t="s">
        <v>55</v>
      </c>
      <c r="Q2" s="26"/>
      <c r="R2" s="27" t="s">
        <v>54</v>
      </c>
      <c r="S2" s="27" t="s">
        <v>55</v>
      </c>
      <c r="U2" s="26"/>
      <c r="V2" s="27" t="s">
        <v>54</v>
      </c>
      <c r="W2" s="27" t="s">
        <v>55</v>
      </c>
      <c r="Y2" s="26"/>
      <c r="Z2" s="27" t="s">
        <v>54</v>
      </c>
      <c r="AA2" s="27" t="s">
        <v>55</v>
      </c>
    </row>
    <row r="3" spans="1:27" x14ac:dyDescent="0.25">
      <c r="A3" s="28">
        <v>44348</v>
      </c>
      <c r="B3" s="27">
        <f>GETPIVOTDATA("Over 4 Hours",Pivot!$A$3,"Health Board",B$1,"MonthYear",A3)</f>
        <v>357</v>
      </c>
      <c r="C3" s="27"/>
      <c r="E3" s="28">
        <v>44348</v>
      </c>
      <c r="F3" s="27">
        <f>GETPIVOTDATA("Over 4 Hours",Pivot!$A$3,"Health Board",F$1,"MonthYear",E3)</f>
        <v>120</v>
      </c>
      <c r="G3" s="27"/>
      <c r="I3" s="28">
        <v>44348</v>
      </c>
      <c r="J3" s="27">
        <f>GETPIVOTDATA("Over 4 Hours",Pivot!$A$3,"Health Board",J$1,"MonthYear",I3)</f>
        <v>108</v>
      </c>
      <c r="K3" s="27"/>
      <c r="M3" s="28">
        <v>44348</v>
      </c>
      <c r="N3" s="27">
        <f>GETPIVOTDATA("Over 4 Hours",Pivot!$A$3,"Health Board",N$1,"MonthYear",M3)</f>
        <v>2</v>
      </c>
      <c r="O3" s="27"/>
      <c r="Q3" s="28">
        <v>44348</v>
      </c>
      <c r="R3" s="27">
        <f>GETPIVOTDATA("Over 4 Hours",Pivot!$A$3,"Health Board",R$1,"MonthYear",Q3)</f>
        <v>27</v>
      </c>
      <c r="S3" s="27"/>
      <c r="U3" s="28">
        <v>44348</v>
      </c>
      <c r="V3" s="27">
        <f>GETPIVOTDATA("Over 4 Hours",Pivot!$A$3,"Health Board",V$1,"MonthYear",U3)</f>
        <v>24</v>
      </c>
      <c r="W3" s="27"/>
      <c r="Y3" s="28">
        <v>44348</v>
      </c>
      <c r="Z3" s="27">
        <f>GETPIVOTDATA("Over 4 Hours",Pivot!$A$3,"Health Board",Z$1,"MonthYear",Y3)</f>
        <v>62</v>
      </c>
      <c r="AA3" s="27"/>
    </row>
    <row r="4" spans="1:27" x14ac:dyDescent="0.25">
      <c r="A4" s="28">
        <v>44378</v>
      </c>
      <c r="B4" s="27">
        <f>GETPIVOTDATA("Over 4 Hours",Pivot!$A$3,"Health Board",B$1,"MonthYear",A4)</f>
        <v>686</v>
      </c>
      <c r="C4" s="27"/>
      <c r="E4" s="28">
        <v>44378</v>
      </c>
      <c r="F4" s="27">
        <f>GETPIVOTDATA("Over 4 Hours",Pivot!$A$3,"Health Board",F$1,"MonthYear",E4)</f>
        <v>140</v>
      </c>
      <c r="G4" s="27"/>
      <c r="I4" s="28">
        <v>44378</v>
      </c>
      <c r="J4" s="27">
        <f>GETPIVOTDATA("Over 4 Hours",Pivot!$A$3,"Health Board",J$1,"MonthYear",I4)</f>
        <v>222</v>
      </c>
      <c r="K4" s="27"/>
      <c r="M4" s="28">
        <v>44378</v>
      </c>
      <c r="N4" s="27">
        <f>GETPIVOTDATA("Over 4 Hours",Pivot!$A$3,"Health Board",N$1,"MonthYear",M4)</f>
        <v>10</v>
      </c>
      <c r="O4" s="27"/>
      <c r="Q4" s="28">
        <v>44378</v>
      </c>
      <c r="R4" s="27">
        <f>GETPIVOTDATA("Over 4 Hours",Pivot!$A$3,"Health Board",R$1,"MonthYear",Q4)</f>
        <v>91</v>
      </c>
      <c r="S4" s="27"/>
      <c r="U4" s="28">
        <v>44378</v>
      </c>
      <c r="V4" s="27">
        <f>GETPIVOTDATA("Over 4 Hours",Pivot!$A$3,"Health Board",V$1,"MonthYear",U4)</f>
        <v>40</v>
      </c>
      <c r="W4" s="27"/>
      <c r="Y4" s="28">
        <v>44378</v>
      </c>
      <c r="Z4" s="27">
        <f>GETPIVOTDATA("Over 4 Hours",Pivot!$A$3,"Health Board",Z$1,"MonthYear",Y4)</f>
        <v>159</v>
      </c>
      <c r="AA4" s="27"/>
    </row>
    <row r="5" spans="1:27" x14ac:dyDescent="0.25">
      <c r="A5" s="28">
        <v>44409</v>
      </c>
      <c r="B5" s="27">
        <f>GETPIVOTDATA("Over 4 Hours",Pivot!$A$3,"Health Board",B$1,"MonthYear",A5)</f>
        <v>924</v>
      </c>
      <c r="C5" s="27"/>
      <c r="E5" s="28">
        <v>44409</v>
      </c>
      <c r="F5" s="27">
        <f>GETPIVOTDATA("Over 4 Hours",Pivot!$A$3,"Health Board",F$1,"MonthYear",E5)</f>
        <v>128</v>
      </c>
      <c r="G5" s="27"/>
      <c r="I5" s="28">
        <v>44409</v>
      </c>
      <c r="J5" s="27">
        <f>GETPIVOTDATA("Over 4 Hours",Pivot!$A$3,"Health Board",J$1,"MonthYear",I5)</f>
        <v>366</v>
      </c>
      <c r="K5" s="27"/>
      <c r="M5" s="28">
        <v>44409</v>
      </c>
      <c r="N5" s="27">
        <f>GETPIVOTDATA("Over 4 Hours",Pivot!$A$3,"Health Board",N$1,"MonthYear",M5)</f>
        <v>2</v>
      </c>
      <c r="O5" s="27"/>
      <c r="Q5" s="28">
        <v>44409</v>
      </c>
      <c r="R5" s="27">
        <f>GETPIVOTDATA("Over 4 Hours",Pivot!$A$3,"Health Board",R$1,"MonthYear",Q5)</f>
        <v>87</v>
      </c>
      <c r="S5" s="27"/>
      <c r="U5" s="28">
        <v>44409</v>
      </c>
      <c r="V5" s="27">
        <f>GETPIVOTDATA("Over 4 Hours",Pivot!$A$3,"Health Board",V$1,"MonthYear",U5)</f>
        <v>104</v>
      </c>
      <c r="W5" s="27"/>
      <c r="Y5" s="28">
        <v>44409</v>
      </c>
      <c r="Z5" s="27">
        <f>GETPIVOTDATA("Over 4 Hours",Pivot!$A$3,"Health Board",Z$1,"MonthYear",Y5)</f>
        <v>216</v>
      </c>
      <c r="AA5" s="27"/>
    </row>
    <row r="6" spans="1:27" x14ac:dyDescent="0.25">
      <c r="A6" s="28">
        <v>44440</v>
      </c>
      <c r="B6" s="27">
        <f>GETPIVOTDATA("Over 4 Hours",Pivot!$A$3,"Health Board",B$1,"MonthYear",A6)</f>
        <v>1057</v>
      </c>
      <c r="C6" s="27"/>
      <c r="E6" s="28">
        <v>44440</v>
      </c>
      <c r="F6" s="27">
        <f>GETPIVOTDATA("Over 4 Hours",Pivot!$A$3,"Health Board",F$1,"MonthYear",E6)</f>
        <v>160</v>
      </c>
      <c r="G6" s="27"/>
      <c r="I6" s="28">
        <v>44440</v>
      </c>
      <c r="J6" s="27">
        <f>GETPIVOTDATA("Over 4 Hours",Pivot!$A$3,"Health Board",J$1,"MonthYear",I6)</f>
        <v>375</v>
      </c>
      <c r="K6" s="27"/>
      <c r="M6" s="28">
        <v>44440</v>
      </c>
      <c r="N6" s="27">
        <f>GETPIVOTDATA("Over 4 Hours",Pivot!$A$3,"Health Board",N$1,"MonthYear",M6)</f>
        <v>24</v>
      </c>
      <c r="O6" s="27"/>
      <c r="Q6" s="28">
        <v>44440</v>
      </c>
      <c r="R6" s="27">
        <f>GETPIVOTDATA("Over 4 Hours",Pivot!$A$3,"Health Board",R$1,"MonthYear",Q6)</f>
        <v>121</v>
      </c>
      <c r="S6" s="27"/>
      <c r="U6" s="28">
        <v>44440</v>
      </c>
      <c r="V6" s="27">
        <f>GETPIVOTDATA("Over 4 Hours",Pivot!$A$3,"Health Board",V$1,"MonthYear",U6)</f>
        <v>109</v>
      </c>
      <c r="W6" s="27"/>
      <c r="Y6" s="28">
        <v>44440</v>
      </c>
      <c r="Z6" s="27">
        <f>GETPIVOTDATA("Over 4 Hours",Pivot!$A$3,"Health Board",Z$1,"MonthYear",Y6)</f>
        <v>233</v>
      </c>
      <c r="AA6" s="27"/>
    </row>
    <row r="7" spans="1:27" x14ac:dyDescent="0.25">
      <c r="A7" s="28">
        <v>44470</v>
      </c>
      <c r="B7" s="27">
        <f>GETPIVOTDATA("Over 4 Hours",Pivot!$A$3,"Health Board",B$1,"MonthYear",A7)</f>
        <v>1501</v>
      </c>
      <c r="C7" s="27"/>
      <c r="E7" s="28">
        <v>44470</v>
      </c>
      <c r="F7" s="27">
        <f>GETPIVOTDATA("Over 4 Hours",Pivot!$A$3,"Health Board",F$1,"MonthYear",E7)</f>
        <v>186</v>
      </c>
      <c r="G7" s="27"/>
      <c r="I7" s="28">
        <v>44470</v>
      </c>
      <c r="J7" s="27">
        <f>GETPIVOTDATA("Over 4 Hours",Pivot!$A$3,"Health Board",J$1,"MonthYear",I7)</f>
        <v>486</v>
      </c>
      <c r="K7" s="27"/>
      <c r="M7" s="28">
        <v>44470</v>
      </c>
      <c r="N7" s="27">
        <f>GETPIVOTDATA("Over 4 Hours",Pivot!$A$3,"Health Board",N$1,"MonthYear",M7)</f>
        <v>52</v>
      </c>
      <c r="O7" s="27"/>
      <c r="Q7" s="28">
        <v>44470</v>
      </c>
      <c r="R7" s="27">
        <f>GETPIVOTDATA("Over 4 Hours",Pivot!$A$3,"Health Board",R$1,"MonthYear",Q7)</f>
        <v>279</v>
      </c>
      <c r="S7" s="27"/>
      <c r="U7" s="28">
        <v>44470</v>
      </c>
      <c r="V7" s="27">
        <f>GETPIVOTDATA("Over 4 Hours",Pivot!$A$3,"Health Board",V$1,"MonthYear",U7)</f>
        <v>163</v>
      </c>
      <c r="W7" s="27"/>
      <c r="Y7" s="28">
        <v>44470</v>
      </c>
      <c r="Z7" s="27">
        <f>GETPIVOTDATA("Over 4 Hours",Pivot!$A$3,"Health Board",Z$1,"MonthYear",Y7)</f>
        <v>299</v>
      </c>
      <c r="AA7" s="27"/>
    </row>
    <row r="8" spans="1:27" x14ac:dyDescent="0.25">
      <c r="A8" s="28">
        <v>44501</v>
      </c>
      <c r="B8" s="27">
        <f>GETPIVOTDATA("Over 4 Hours",Pivot!$A$3,"Health Board",B$1,"MonthYear",A8)</f>
        <v>1416</v>
      </c>
      <c r="C8" s="27"/>
      <c r="E8" s="28">
        <v>44501</v>
      </c>
      <c r="F8" s="27">
        <f>GETPIVOTDATA("Over 4 Hours",Pivot!$A$3,"Health Board",F$1,"MonthYear",E8)</f>
        <v>224</v>
      </c>
      <c r="G8" s="27"/>
      <c r="I8" s="28">
        <v>44501</v>
      </c>
      <c r="J8" s="27">
        <f>GETPIVOTDATA("Over 4 Hours",Pivot!$A$3,"Health Board",J$1,"MonthYear",I8)</f>
        <v>427</v>
      </c>
      <c r="K8" s="27"/>
      <c r="M8" s="28">
        <v>44501</v>
      </c>
      <c r="N8" s="27">
        <f>GETPIVOTDATA("Over 4 Hours",Pivot!$A$3,"Health Board",N$1,"MonthYear",M8)</f>
        <v>89</v>
      </c>
      <c r="O8" s="27"/>
      <c r="Q8" s="28">
        <v>44501</v>
      </c>
      <c r="R8" s="27">
        <f>GETPIVOTDATA("Over 4 Hours",Pivot!$A$3,"Health Board",R$1,"MonthYear",Q8)</f>
        <v>231</v>
      </c>
      <c r="S8" s="27"/>
      <c r="U8" s="28">
        <v>44501</v>
      </c>
      <c r="V8" s="27">
        <f>GETPIVOTDATA("Over 4 Hours",Pivot!$A$3,"Health Board",V$1,"MonthYear",U8)</f>
        <v>155</v>
      </c>
      <c r="W8" s="27"/>
      <c r="Y8" s="28">
        <v>44501</v>
      </c>
      <c r="Z8" s="27">
        <f>GETPIVOTDATA("Over 4 Hours",Pivot!$A$3,"Health Board",Z$1,"MonthYear",Y8)</f>
        <v>220</v>
      </c>
      <c r="AA8" s="27"/>
    </row>
    <row r="9" spans="1:27" x14ac:dyDescent="0.25">
      <c r="A9" s="28">
        <v>44531</v>
      </c>
      <c r="B9" s="27">
        <f>GETPIVOTDATA("Over 4 Hours",Pivot!$A$3,"Health Board",B$1,"MonthYear",A9)</f>
        <v>1534</v>
      </c>
      <c r="C9" s="27"/>
      <c r="E9" s="28">
        <v>44531</v>
      </c>
      <c r="F9" s="27">
        <f>GETPIVOTDATA("Over 4 Hours",Pivot!$A$3,"Health Board",F$1,"MonthYear",E9)</f>
        <v>194</v>
      </c>
      <c r="G9" s="27"/>
      <c r="I9" s="28">
        <v>44531</v>
      </c>
      <c r="J9" s="27">
        <f>GETPIVOTDATA("Over 4 Hours",Pivot!$A$3,"Health Board",J$1,"MonthYear",I9)</f>
        <v>491</v>
      </c>
      <c r="K9" s="27"/>
      <c r="M9" s="28">
        <v>44531</v>
      </c>
      <c r="N9" s="27">
        <f>GETPIVOTDATA("Over 4 Hours",Pivot!$A$3,"Health Board",N$1,"MonthYear",M9)</f>
        <v>151</v>
      </c>
      <c r="O9" s="27"/>
      <c r="Q9" s="28">
        <v>44531</v>
      </c>
      <c r="R9" s="27">
        <f>GETPIVOTDATA("Over 4 Hours",Pivot!$A$3,"Health Board",R$1,"MonthYear",Q9)</f>
        <v>221</v>
      </c>
      <c r="S9" s="27"/>
      <c r="U9" s="28">
        <v>44531</v>
      </c>
      <c r="V9" s="27">
        <f>GETPIVOTDATA("Over 4 Hours",Pivot!$A$3,"Health Board",V$1,"MonthYear",U9)</f>
        <v>224</v>
      </c>
      <c r="W9" s="27"/>
      <c r="Y9" s="28">
        <v>44531</v>
      </c>
      <c r="Z9" s="27">
        <f>GETPIVOTDATA("Over 4 Hours",Pivot!$A$3,"Health Board",Z$1,"MonthYear",Y9)</f>
        <v>211</v>
      </c>
      <c r="AA9" s="27"/>
    </row>
    <row r="10" spans="1:27" x14ac:dyDescent="0.25">
      <c r="A10" s="28">
        <v>44562</v>
      </c>
      <c r="B10" s="27">
        <f>GETPIVOTDATA("Over 4 Hours",Pivot!$A$3,"Health Board",B$1,"MonthYear",A10)</f>
        <v>1963</v>
      </c>
      <c r="C10" s="27"/>
      <c r="E10" s="28">
        <v>44562</v>
      </c>
      <c r="F10" s="27">
        <f>GETPIVOTDATA("Over 4 Hours",Pivot!$A$3,"Health Board",F$1,"MonthYear",E10)</f>
        <v>200</v>
      </c>
      <c r="G10" s="27"/>
      <c r="I10" s="28">
        <v>44562</v>
      </c>
      <c r="J10" s="27">
        <f>GETPIVOTDATA("Over 4 Hours",Pivot!$A$3,"Health Board",J$1,"MonthYear",I10)</f>
        <v>569</v>
      </c>
      <c r="K10" s="27"/>
      <c r="M10" s="28">
        <v>44562</v>
      </c>
      <c r="N10" s="27">
        <f>GETPIVOTDATA("Over 4 Hours",Pivot!$A$3,"Health Board",N$1,"MonthYear",M10)</f>
        <v>244</v>
      </c>
      <c r="O10" s="27"/>
      <c r="Q10" s="28">
        <v>44562</v>
      </c>
      <c r="R10" s="27">
        <f>GETPIVOTDATA("Over 4 Hours",Pivot!$A$3,"Health Board",R$1,"MonthYear",Q10)</f>
        <v>311</v>
      </c>
      <c r="S10" s="27"/>
      <c r="U10" s="28">
        <v>44562</v>
      </c>
      <c r="V10" s="27">
        <f>GETPIVOTDATA("Over 4 Hours",Pivot!$A$3,"Health Board",V$1,"MonthYear",U10)</f>
        <v>249</v>
      </c>
      <c r="W10" s="27"/>
      <c r="Y10" s="28">
        <v>44562</v>
      </c>
      <c r="Z10" s="27">
        <f>GETPIVOTDATA("Over 4 Hours",Pivot!$A$3,"Health Board",Z$1,"MonthYear",Y10)</f>
        <v>320</v>
      </c>
      <c r="AA10" s="27"/>
    </row>
    <row r="11" spans="1:27" x14ac:dyDescent="0.25">
      <c r="A11" s="28">
        <v>44593</v>
      </c>
      <c r="B11" s="27">
        <f>GETPIVOTDATA("Over 4 Hours",Pivot!$A$3,"Health Board",B$1,"MonthYear",A11)</f>
        <v>2147</v>
      </c>
      <c r="C11" s="27"/>
      <c r="E11" s="28">
        <v>44593</v>
      </c>
      <c r="F11" s="27">
        <f>GETPIVOTDATA("Over 4 Hours",Pivot!$A$3,"Health Board",F$1,"MonthYear",E11)</f>
        <v>296</v>
      </c>
      <c r="G11" s="27"/>
      <c r="I11" s="28">
        <v>44593</v>
      </c>
      <c r="J11" s="27">
        <f>GETPIVOTDATA("Over 4 Hours",Pivot!$A$3,"Health Board",J$1,"MonthYear",I11)</f>
        <v>594</v>
      </c>
      <c r="K11" s="27"/>
      <c r="M11" s="28">
        <v>44593</v>
      </c>
      <c r="N11" s="27">
        <f>GETPIVOTDATA("Over 4 Hours",Pivot!$A$3,"Health Board",N$1,"MonthYear",M11)</f>
        <v>241</v>
      </c>
      <c r="O11" s="27"/>
      <c r="Q11" s="28">
        <v>44593</v>
      </c>
      <c r="R11" s="27">
        <f>GETPIVOTDATA("Over 4 Hours",Pivot!$A$3,"Health Board",R$1,"MonthYear",Q11)</f>
        <v>450</v>
      </c>
      <c r="S11" s="27"/>
      <c r="U11" s="28">
        <v>44593</v>
      </c>
      <c r="V11" s="27">
        <f>GETPIVOTDATA("Over 4 Hours",Pivot!$A$3,"Health Board",V$1,"MonthYear",U11)</f>
        <v>208</v>
      </c>
      <c r="W11" s="27"/>
      <c r="Y11" s="28">
        <v>44593</v>
      </c>
      <c r="Z11" s="27">
        <f>GETPIVOTDATA("Over 4 Hours",Pivot!$A$3,"Health Board",Z$1,"MonthYear",Y11)</f>
        <v>292</v>
      </c>
      <c r="AA11" s="27"/>
    </row>
    <row r="12" spans="1:27" x14ac:dyDescent="0.25">
      <c r="A12" s="28">
        <v>44621</v>
      </c>
      <c r="B12" s="27">
        <f>GETPIVOTDATA("Over 4 Hours",Pivot!$A$3,"Health Board",B$1,"MonthYear",A12)</f>
        <v>2185</v>
      </c>
      <c r="C12" s="27"/>
      <c r="E12" s="28">
        <v>44621</v>
      </c>
      <c r="F12" s="27">
        <f>GETPIVOTDATA("Over 4 Hours",Pivot!$A$3,"Health Board",F$1,"MonthYear",E12)</f>
        <v>225</v>
      </c>
      <c r="G12" s="27"/>
      <c r="I12" s="28">
        <v>44621</v>
      </c>
      <c r="J12" s="27">
        <f>GETPIVOTDATA("Over 4 Hours",Pivot!$A$3,"Health Board",J$1,"MonthYear",I12)</f>
        <v>625</v>
      </c>
      <c r="K12" s="27"/>
      <c r="M12" s="28">
        <v>44621</v>
      </c>
      <c r="N12" s="27">
        <f>GETPIVOTDATA("Over 4 Hours",Pivot!$A$3,"Health Board",N$1,"MonthYear",M12)</f>
        <v>232</v>
      </c>
      <c r="O12" s="27"/>
      <c r="Q12" s="28">
        <v>44621</v>
      </c>
      <c r="R12" s="27">
        <f>GETPIVOTDATA("Over 4 Hours",Pivot!$A$3,"Health Board",R$1,"MonthYear",Q12)</f>
        <v>409</v>
      </c>
      <c r="S12" s="27"/>
      <c r="U12" s="28">
        <v>44621</v>
      </c>
      <c r="V12" s="27">
        <f>GETPIVOTDATA("Over 4 Hours",Pivot!$A$3,"Health Board",V$1,"MonthYear",U12)</f>
        <v>325</v>
      </c>
      <c r="W12" s="27"/>
      <c r="Y12" s="28">
        <v>44621</v>
      </c>
      <c r="Z12" s="27">
        <f>GETPIVOTDATA("Over 4 Hours",Pivot!$A$3,"Health Board",Z$1,"MonthYear",Y12)</f>
        <v>283</v>
      </c>
      <c r="AA12" s="27"/>
    </row>
    <row r="13" spans="1:27" x14ac:dyDescent="0.25">
      <c r="A13" s="28">
        <v>44652</v>
      </c>
      <c r="B13" s="27">
        <f>GETPIVOTDATA("Over 4 Hours",Pivot!$A$3,"Health Board",B$1,"MonthYear",A13)</f>
        <v>2069</v>
      </c>
      <c r="C13" s="27"/>
      <c r="E13" s="28">
        <v>44652</v>
      </c>
      <c r="F13" s="27">
        <f>GETPIVOTDATA("Over 4 Hours",Pivot!$A$3,"Health Board",F$1,"MonthYear",E13)</f>
        <v>235</v>
      </c>
      <c r="G13" s="27"/>
      <c r="I13" s="28">
        <v>44652</v>
      </c>
      <c r="J13" s="27">
        <f>GETPIVOTDATA("Over 4 Hours",Pivot!$A$3,"Health Board",J$1,"MonthYear",I13)</f>
        <v>517</v>
      </c>
      <c r="K13" s="27"/>
      <c r="M13" s="28">
        <v>44652</v>
      </c>
      <c r="N13" s="27">
        <f>GETPIVOTDATA("Over 4 Hours",Pivot!$A$3,"Health Board",N$1,"MonthYear",M13)</f>
        <v>218</v>
      </c>
      <c r="O13" s="27"/>
      <c r="Q13" s="28">
        <v>44652</v>
      </c>
      <c r="R13" s="27">
        <f>GETPIVOTDATA("Over 4 Hours",Pivot!$A$3,"Health Board",R$1,"MonthYear",Q13)</f>
        <v>404</v>
      </c>
      <c r="S13" s="27"/>
      <c r="U13" s="28">
        <v>44652</v>
      </c>
      <c r="V13" s="27">
        <f>GETPIVOTDATA("Over 4 Hours",Pivot!$A$3,"Health Board",V$1,"MonthYear",U13)</f>
        <v>306</v>
      </c>
      <c r="W13" s="27"/>
      <c r="Y13" s="28">
        <v>44652</v>
      </c>
      <c r="Z13" s="27">
        <f>GETPIVOTDATA("Over 4 Hours",Pivot!$A$3,"Health Board",Z$1,"MonthYear",Y13)</f>
        <v>323</v>
      </c>
      <c r="AA13" s="27"/>
    </row>
    <row r="14" spans="1:27" x14ac:dyDescent="0.25">
      <c r="A14" s="28">
        <v>44682</v>
      </c>
      <c r="B14" s="27">
        <f>GETPIVOTDATA("Over 4 Hours",Pivot!$A$3,"Health Board",B$1,"MonthYear",A14)</f>
        <v>1887</v>
      </c>
      <c r="C14" s="27"/>
      <c r="E14" s="28">
        <v>44682</v>
      </c>
      <c r="F14" s="27">
        <f>GETPIVOTDATA("Over 4 Hours",Pivot!$A$3,"Health Board",F$1,"MonthYear",E14)</f>
        <v>222</v>
      </c>
      <c r="G14" s="27"/>
      <c r="I14" s="28">
        <v>44682</v>
      </c>
      <c r="J14" s="27">
        <f>GETPIVOTDATA("Over 4 Hours",Pivot!$A$3,"Health Board",J$1,"MonthYear",I14)</f>
        <v>565</v>
      </c>
      <c r="K14" s="27"/>
      <c r="M14" s="28">
        <v>44682</v>
      </c>
      <c r="N14" s="27">
        <f>GETPIVOTDATA("Over 4 Hours",Pivot!$A$3,"Health Board",N$1,"MonthYear",M14)</f>
        <v>218</v>
      </c>
      <c r="O14" s="27"/>
      <c r="Q14" s="28">
        <v>44682</v>
      </c>
      <c r="R14" s="27">
        <f>GETPIVOTDATA("Over 4 Hours",Pivot!$A$3,"Health Board",R$1,"MonthYear",Q14)</f>
        <v>391</v>
      </c>
      <c r="S14" s="27"/>
      <c r="U14" s="28">
        <v>44682</v>
      </c>
      <c r="V14" s="27">
        <f>GETPIVOTDATA("Over 4 Hours",Pivot!$A$3,"Health Board",V$1,"MonthYear",U14)</f>
        <v>283</v>
      </c>
      <c r="W14" s="27"/>
      <c r="Y14" s="28">
        <v>44682</v>
      </c>
      <c r="Z14" s="27">
        <f>GETPIVOTDATA("Over 4 Hours",Pivot!$A$3,"Health Board",Z$1,"MonthYear",Y14)</f>
        <v>163</v>
      </c>
      <c r="AA14" s="27"/>
    </row>
    <row r="15" spans="1:27" x14ac:dyDescent="0.25">
      <c r="A15" s="28">
        <v>44713</v>
      </c>
      <c r="B15" s="27">
        <f>GETPIVOTDATA("Over 4 Hours",Pivot!$A$3,"Health Board",B$1,"MonthYear",$A15)</f>
        <v>2052</v>
      </c>
      <c r="C15" s="27">
        <f>GETPIVOTDATA("Over 4 Hours",Pivot!$A$3,"Health Board",B$1,"MonthYear",$A15)</f>
        <v>2052</v>
      </c>
      <c r="E15" s="28">
        <v>44713</v>
      </c>
      <c r="F15" s="27">
        <f>GETPIVOTDATA("Over 4 Hours",Pivot!$A$3,"Health Board",F$1,"MonthYear",$A15)</f>
        <v>155</v>
      </c>
      <c r="G15" s="27">
        <f>GETPIVOTDATA("Over 4 Hours",Pivot!$A$3,"Health Board",F$1,"MonthYear",$A15)</f>
        <v>155</v>
      </c>
      <c r="I15" s="28">
        <v>44713</v>
      </c>
      <c r="J15" s="27">
        <f>GETPIVOTDATA("Over 4 Hours",Pivot!$A$3,"Health Board",J$1,"MonthYear",$A15)</f>
        <v>505</v>
      </c>
      <c r="K15" s="27">
        <f>GETPIVOTDATA("Over 4 Hours",Pivot!$A$3,"Health Board",J$1,"MonthYear",$A15)</f>
        <v>505</v>
      </c>
      <c r="M15" s="28">
        <v>44713</v>
      </c>
      <c r="N15" s="27">
        <f>GETPIVOTDATA("Over 4 Hours",Pivot!$A$3,"Health Board",N$1,"MonthYear",$A15)</f>
        <v>178</v>
      </c>
      <c r="O15" s="27">
        <f>GETPIVOTDATA("Over 4 Hours",Pivot!$A$3,"Health Board",N$1,"MonthYear",$A15)</f>
        <v>178</v>
      </c>
      <c r="Q15" s="28">
        <v>44713</v>
      </c>
      <c r="R15" s="27">
        <f>GETPIVOTDATA("Over 4 Hours",Pivot!$A$3,"Health Board",R$1,"MonthYear",$A15)</f>
        <v>367</v>
      </c>
      <c r="S15" s="27">
        <f>GETPIVOTDATA("Over 4 Hours",Pivot!$A$3,"Health Board",R$1,"MonthYear",$A15)</f>
        <v>367</v>
      </c>
      <c r="U15" s="28">
        <v>44713</v>
      </c>
      <c r="V15" s="27">
        <f>GETPIVOTDATA("Over 4 Hours",Pivot!$A$3,"Health Board",V$1,"MonthYear",$A15)</f>
        <v>213</v>
      </c>
      <c r="W15" s="27">
        <f>GETPIVOTDATA("Over 4 Hours",Pivot!$A$3,"Health Board",V$1,"MonthYear",$A15)</f>
        <v>213</v>
      </c>
      <c r="Y15" s="28">
        <v>44713</v>
      </c>
      <c r="Z15" s="27">
        <f>GETPIVOTDATA("Over 4 Hours",Pivot!$A$3,"Health Board",Z$1,"MonthYear",$A15)</f>
        <v>224</v>
      </c>
      <c r="AA15" s="27">
        <f>GETPIVOTDATA("Over 4 Hours",Pivot!$A$3,"Health Board",Z$1,"MonthYear",$A15)</f>
        <v>224</v>
      </c>
    </row>
    <row r="16" spans="1:27" x14ac:dyDescent="0.25">
      <c r="A16" s="28">
        <v>44743</v>
      </c>
      <c r="B16" s="27">
        <f>GETPIVOTDATA("Over 4 Hours",Pivot!$A$3,"Health Board",B$1,"MonthYear",$A16)</f>
        <v>2172</v>
      </c>
      <c r="C16" s="29">
        <f>B15-(B$15-C$18)/3</f>
        <v>1368</v>
      </c>
      <c r="E16" s="28">
        <v>44743</v>
      </c>
      <c r="F16" s="27">
        <f>GETPIVOTDATA("Over 4 Hours",Pivot!$A$3,"Health Board",F$1,"MonthYear",$A16)</f>
        <v>235</v>
      </c>
      <c r="G16" s="29">
        <f>F15-(F$15-G$18)/3</f>
        <v>103.33333333333334</v>
      </c>
      <c r="I16" s="28">
        <v>44743</v>
      </c>
      <c r="J16" s="27">
        <f>GETPIVOTDATA("Over 4 Hours",Pivot!$A$3,"Health Board",J$1,"MonthYear",$A16)</f>
        <v>713</v>
      </c>
      <c r="K16" s="29">
        <f>J15-(J$15-K$18)/3</f>
        <v>336.66666666666663</v>
      </c>
      <c r="M16" s="28">
        <v>44743</v>
      </c>
      <c r="N16" s="27">
        <f>GETPIVOTDATA("Over 4 Hours",Pivot!$A$3,"Health Board",N$1,"MonthYear",$A16)</f>
        <v>183</v>
      </c>
      <c r="O16" s="29">
        <f>N15-(N$15-O$18)/3</f>
        <v>118.66666666666666</v>
      </c>
      <c r="Q16" s="28">
        <v>44743</v>
      </c>
      <c r="R16" s="27">
        <f>GETPIVOTDATA("Over 4 Hours",Pivot!$A$3,"Health Board",R$1,"MonthYear",$A16)</f>
        <v>331</v>
      </c>
      <c r="S16" s="29">
        <f>R15-(R$15-S$18)/3</f>
        <v>244.66666666666669</v>
      </c>
      <c r="U16" s="28">
        <v>44743</v>
      </c>
      <c r="V16" s="27">
        <f>GETPIVOTDATA("Over 4 Hours",Pivot!$A$3,"Health Board",V$1,"MonthYear",$A16)</f>
        <v>278</v>
      </c>
      <c r="W16" s="29">
        <f>V15-(V$15-W$18)/3</f>
        <v>142</v>
      </c>
      <c r="Y16" s="28">
        <v>44743</v>
      </c>
      <c r="Z16" s="27">
        <f>GETPIVOTDATA("Over 4 Hours",Pivot!$A$3,"Health Board",Z$1,"MonthYear",$A16)</f>
        <v>283</v>
      </c>
      <c r="AA16" s="29">
        <f>Z15-(Z$15-AA$18)/3</f>
        <v>149.33333333333331</v>
      </c>
    </row>
    <row r="17" spans="1:27" x14ac:dyDescent="0.25">
      <c r="A17" s="30">
        <v>44774</v>
      </c>
      <c r="B17" s="27">
        <f>GETPIVOTDATA("Over 4 Hours",Pivot!$A$3,"Health Board",B$1,"MonthYear",$A17)</f>
        <v>2151</v>
      </c>
      <c r="C17" s="29">
        <f>C16-(B$15-C$18)/3</f>
        <v>684</v>
      </c>
      <c r="E17" s="30">
        <v>44774</v>
      </c>
      <c r="F17" s="27">
        <f>GETPIVOTDATA("Over 4 Hours",Pivot!$A$3,"Health Board",F$1,"MonthYear",$A17)</f>
        <v>241</v>
      </c>
      <c r="G17" s="29">
        <f>G16-(F$15-G$18)/3</f>
        <v>51.666666666666679</v>
      </c>
      <c r="I17" s="30">
        <v>44774</v>
      </c>
      <c r="J17" s="27">
        <f>GETPIVOTDATA("Over 4 Hours",Pivot!$A$3,"Health Board",J$1,"MonthYear",$A17)</f>
        <v>629</v>
      </c>
      <c r="K17" s="29">
        <f>K16-(J$15-K$18)/3</f>
        <v>168.33333333333329</v>
      </c>
      <c r="M17" s="30">
        <v>44774</v>
      </c>
      <c r="N17" s="27">
        <f>GETPIVOTDATA("Over 4 Hours",Pivot!$A$3,"Health Board",N$1,"MonthYear",$A17)</f>
        <v>242</v>
      </c>
      <c r="O17" s="29">
        <f>O16-(N$15-O$18)/3</f>
        <v>59.333333333333321</v>
      </c>
      <c r="Q17" s="30">
        <v>44774</v>
      </c>
      <c r="R17" s="27">
        <f>GETPIVOTDATA("Over 4 Hours",Pivot!$A$3,"Health Board",R$1,"MonthYear",$A17)</f>
        <v>258</v>
      </c>
      <c r="S17" s="29">
        <f>S16-(R$15-S$18)/3</f>
        <v>122.33333333333336</v>
      </c>
      <c r="U17" s="30">
        <v>44774</v>
      </c>
      <c r="V17" s="27">
        <f>GETPIVOTDATA("Over 4 Hours",Pivot!$A$3,"Health Board",V$1,"MonthYear",$A17)</f>
        <v>345</v>
      </c>
      <c r="W17" s="29">
        <f>W16-(V$15-W$18)/3</f>
        <v>71</v>
      </c>
      <c r="Y17" s="30">
        <v>44774</v>
      </c>
      <c r="Z17" s="27">
        <f>GETPIVOTDATA("Over 4 Hours",Pivot!$A$3,"Health Board",Z$1,"MonthYear",$A17)</f>
        <v>351</v>
      </c>
      <c r="AA17" s="29">
        <f>AA16-(Z$15-AA$18)/3</f>
        <v>74.666666666666643</v>
      </c>
    </row>
    <row r="18" spans="1:27" x14ac:dyDescent="0.25">
      <c r="A18" s="30">
        <v>44805</v>
      </c>
      <c r="B18" s="27">
        <f>GETPIVOTDATA("Over 4 Hours",Pivot!$A$3,"Health Board",B$1,"MonthYear",$A18)</f>
        <v>2343</v>
      </c>
      <c r="C18" s="27">
        <v>0</v>
      </c>
      <c r="E18" s="30">
        <v>44805</v>
      </c>
      <c r="F18" s="27">
        <f>GETPIVOTDATA("Over 4 Hours",Pivot!$A$3,"Health Board",F$1,"MonthYear",$A18)</f>
        <v>238</v>
      </c>
      <c r="G18" s="27">
        <v>0</v>
      </c>
      <c r="I18" s="30">
        <v>44805</v>
      </c>
      <c r="J18" s="27">
        <f>GETPIVOTDATA("Over 4 Hours",Pivot!$A$3,"Health Board",J$1,"MonthYear",$A18)</f>
        <v>732</v>
      </c>
      <c r="K18" s="27">
        <v>0</v>
      </c>
      <c r="M18" s="30">
        <v>44805</v>
      </c>
      <c r="N18" s="27">
        <f>GETPIVOTDATA("Over 4 Hours",Pivot!$A$3,"Health Board",N$1,"MonthYear",$A18)</f>
        <v>230</v>
      </c>
      <c r="O18" s="27">
        <v>0</v>
      </c>
      <c r="Q18" s="30">
        <v>44805</v>
      </c>
      <c r="R18" s="27">
        <f>GETPIVOTDATA("Over 4 Hours",Pivot!$A$3,"Health Board",R$1,"MonthYear",$A18)</f>
        <v>355</v>
      </c>
      <c r="S18" s="27">
        <v>0</v>
      </c>
      <c r="U18" s="30">
        <v>44805</v>
      </c>
      <c r="V18" s="27">
        <f>GETPIVOTDATA("Over 4 Hours",Pivot!$A$3,"Health Board",V$1,"MonthYear",$A18)</f>
        <v>299</v>
      </c>
      <c r="W18" s="27">
        <v>0</v>
      </c>
      <c r="Y18" s="30">
        <v>44805</v>
      </c>
      <c r="Z18" s="27">
        <f>GETPIVOTDATA("Over 4 Hours",Pivot!$A$3,"Health Board",Z$1,"MonthYear",$A18)</f>
        <v>407</v>
      </c>
      <c r="AA18" s="27">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80"/>
  <sheetViews>
    <sheetView topLeftCell="J1" workbookViewId="0">
      <selection activeCell="S5" sqref="S5"/>
    </sheetView>
  </sheetViews>
  <sheetFormatPr defaultRowHeight="15" x14ac:dyDescent="0.25"/>
  <cols>
    <col min="1" max="1" width="33.85546875" bestFit="1" customWidth="1"/>
    <col min="2" max="2" width="22.140625" bestFit="1" customWidth="1"/>
    <col min="3" max="3" width="6.140625" bestFit="1" customWidth="1"/>
    <col min="4" max="4" width="7.140625" bestFit="1" customWidth="1"/>
    <col min="5" max="5" width="33.85546875" bestFit="1" customWidth="1"/>
    <col min="6" max="6" width="22.140625" bestFit="1" customWidth="1"/>
    <col min="7" max="7" width="7.28515625" bestFit="1" customWidth="1"/>
    <col min="8" max="8" width="33.85546875" bestFit="1" customWidth="1"/>
    <col min="9" max="9" width="22.140625" bestFit="1" customWidth="1"/>
    <col min="10" max="10" width="7" bestFit="1" customWidth="1"/>
    <col min="11" max="11" width="33.85546875" bestFit="1" customWidth="1"/>
    <col min="12" max="12" width="22.140625" bestFit="1" customWidth="1"/>
    <col min="13" max="13" width="7.5703125" bestFit="1" customWidth="1"/>
    <col min="14" max="14" width="33.85546875" bestFit="1" customWidth="1"/>
    <col min="15" max="15" width="22.140625" bestFit="1" customWidth="1"/>
    <col min="16" max="16" width="5.5703125" bestFit="1" customWidth="1"/>
    <col min="17" max="17" width="33.85546875" bestFit="1" customWidth="1"/>
    <col min="18" max="18" width="22.140625" bestFit="1" customWidth="1"/>
    <col min="19" max="19" width="11.28515625" bestFit="1" customWidth="1"/>
    <col min="20" max="20" width="33.85546875" bestFit="1" customWidth="1"/>
    <col min="21" max="21" width="22.140625" bestFit="1" customWidth="1"/>
  </cols>
  <sheetData>
    <row r="3" spans="1:21" x14ac:dyDescent="0.25">
      <c r="A3" s="22" t="s">
        <v>53</v>
      </c>
      <c r="B3" s="22" t="s">
        <v>52</v>
      </c>
    </row>
    <row r="4" spans="1:21" x14ac:dyDescent="0.25">
      <c r="A4" s="22" t="s">
        <v>51</v>
      </c>
      <c r="B4" s="20">
        <v>44348</v>
      </c>
      <c r="C4" s="20">
        <v>44378</v>
      </c>
      <c r="D4" s="20">
        <v>44409</v>
      </c>
      <c r="E4" s="20">
        <v>44440</v>
      </c>
      <c r="F4" s="20">
        <v>44470</v>
      </c>
      <c r="G4" s="20">
        <v>44501</v>
      </c>
      <c r="H4" s="20">
        <v>44531</v>
      </c>
      <c r="I4" s="20">
        <v>44562</v>
      </c>
      <c r="J4" s="20">
        <v>44593</v>
      </c>
      <c r="K4" s="20">
        <v>44621</v>
      </c>
      <c r="L4" s="20">
        <v>44652</v>
      </c>
      <c r="M4" s="20">
        <v>44682</v>
      </c>
      <c r="N4" s="20">
        <v>44713</v>
      </c>
      <c r="O4" s="20">
        <v>44743</v>
      </c>
      <c r="P4" s="20" t="s">
        <v>138</v>
      </c>
      <c r="Q4" s="20">
        <v>44774</v>
      </c>
      <c r="R4" s="20">
        <v>44805</v>
      </c>
      <c r="S4" s="20" t="s">
        <v>14</v>
      </c>
    </row>
    <row r="5" spans="1:21" x14ac:dyDescent="0.25">
      <c r="A5" s="23" t="s">
        <v>41</v>
      </c>
      <c r="B5" s="24">
        <v>120</v>
      </c>
      <c r="C5" s="24">
        <v>140</v>
      </c>
      <c r="D5" s="24">
        <v>128</v>
      </c>
      <c r="E5" s="24">
        <v>160</v>
      </c>
      <c r="F5" s="24">
        <v>186</v>
      </c>
      <c r="G5" s="24">
        <v>224</v>
      </c>
      <c r="H5" s="24">
        <v>194</v>
      </c>
      <c r="I5" s="24">
        <v>200</v>
      </c>
      <c r="J5" s="24">
        <v>296</v>
      </c>
      <c r="K5" s="24">
        <v>225</v>
      </c>
      <c r="L5" s="24">
        <v>235</v>
      </c>
      <c r="M5" s="24">
        <v>222</v>
      </c>
      <c r="N5" s="24">
        <v>155</v>
      </c>
      <c r="O5" s="24">
        <v>235</v>
      </c>
      <c r="P5" s="24"/>
      <c r="Q5" s="24">
        <v>241</v>
      </c>
      <c r="R5" s="24">
        <v>238</v>
      </c>
      <c r="S5" s="24">
        <v>3199</v>
      </c>
    </row>
    <row r="6" spans="1:21" x14ac:dyDescent="0.25">
      <c r="A6" s="23" t="s">
        <v>42</v>
      </c>
      <c r="B6" s="24">
        <v>108</v>
      </c>
      <c r="C6" s="24">
        <v>222</v>
      </c>
      <c r="D6" s="24">
        <v>366</v>
      </c>
      <c r="E6" s="24">
        <v>375</v>
      </c>
      <c r="F6" s="24">
        <v>486</v>
      </c>
      <c r="G6" s="24">
        <v>427</v>
      </c>
      <c r="H6" s="24">
        <v>491</v>
      </c>
      <c r="I6" s="24">
        <v>569</v>
      </c>
      <c r="J6" s="24">
        <v>594</v>
      </c>
      <c r="K6" s="24">
        <v>625</v>
      </c>
      <c r="L6" s="24">
        <v>517</v>
      </c>
      <c r="M6" s="24">
        <v>565</v>
      </c>
      <c r="N6" s="24">
        <v>505</v>
      </c>
      <c r="O6" s="24">
        <v>713</v>
      </c>
      <c r="P6" s="24"/>
      <c r="Q6" s="24">
        <v>629</v>
      </c>
      <c r="R6" s="24">
        <v>732</v>
      </c>
      <c r="S6" s="24">
        <v>7924</v>
      </c>
    </row>
    <row r="7" spans="1:21" x14ac:dyDescent="0.25">
      <c r="A7" s="23" t="s">
        <v>43</v>
      </c>
      <c r="B7" s="24">
        <v>2</v>
      </c>
      <c r="C7" s="24">
        <v>10</v>
      </c>
      <c r="D7" s="24">
        <v>2</v>
      </c>
      <c r="E7" s="24">
        <v>24</v>
      </c>
      <c r="F7" s="24">
        <v>52</v>
      </c>
      <c r="G7" s="24">
        <v>89</v>
      </c>
      <c r="H7" s="24">
        <v>151</v>
      </c>
      <c r="I7" s="24">
        <v>244</v>
      </c>
      <c r="J7" s="24">
        <v>241</v>
      </c>
      <c r="K7" s="24">
        <v>232</v>
      </c>
      <c r="L7" s="24">
        <v>218</v>
      </c>
      <c r="M7" s="24">
        <v>218</v>
      </c>
      <c r="N7" s="24">
        <v>178</v>
      </c>
      <c r="O7" s="24">
        <v>183</v>
      </c>
      <c r="P7" s="24"/>
      <c r="Q7" s="24">
        <v>242</v>
      </c>
      <c r="R7" s="24">
        <v>230</v>
      </c>
      <c r="S7" s="24">
        <v>2316</v>
      </c>
    </row>
    <row r="8" spans="1:21" x14ac:dyDescent="0.25">
      <c r="A8" s="23" t="s">
        <v>44</v>
      </c>
      <c r="B8" s="24">
        <v>27</v>
      </c>
      <c r="C8" s="24">
        <v>91</v>
      </c>
      <c r="D8" s="24">
        <v>87</v>
      </c>
      <c r="E8" s="24">
        <v>121</v>
      </c>
      <c r="F8" s="24">
        <v>279</v>
      </c>
      <c r="G8" s="24">
        <v>231</v>
      </c>
      <c r="H8" s="24">
        <v>221</v>
      </c>
      <c r="I8" s="24">
        <v>311</v>
      </c>
      <c r="J8" s="24">
        <v>450</v>
      </c>
      <c r="K8" s="24">
        <v>409</v>
      </c>
      <c r="L8" s="24">
        <v>404</v>
      </c>
      <c r="M8" s="24">
        <v>391</v>
      </c>
      <c r="N8" s="24">
        <v>367</v>
      </c>
      <c r="O8" s="24">
        <v>331</v>
      </c>
      <c r="P8" s="24"/>
      <c r="Q8" s="24">
        <v>258</v>
      </c>
      <c r="R8" s="24">
        <v>355</v>
      </c>
      <c r="S8" s="24">
        <v>4333</v>
      </c>
    </row>
    <row r="9" spans="1:21" x14ac:dyDescent="0.25">
      <c r="A9" s="23" t="s">
        <v>45</v>
      </c>
      <c r="B9" s="24">
        <v>24</v>
      </c>
      <c r="C9" s="24">
        <v>40</v>
      </c>
      <c r="D9" s="24">
        <v>104</v>
      </c>
      <c r="E9" s="24">
        <v>109</v>
      </c>
      <c r="F9" s="24">
        <v>163</v>
      </c>
      <c r="G9" s="24">
        <v>155</v>
      </c>
      <c r="H9" s="24">
        <v>224</v>
      </c>
      <c r="I9" s="24">
        <v>249</v>
      </c>
      <c r="J9" s="24">
        <v>208</v>
      </c>
      <c r="K9" s="24">
        <v>325</v>
      </c>
      <c r="L9" s="24">
        <v>306</v>
      </c>
      <c r="M9" s="24">
        <v>283</v>
      </c>
      <c r="N9" s="24">
        <v>213</v>
      </c>
      <c r="O9" s="24">
        <v>278</v>
      </c>
      <c r="P9" s="24"/>
      <c r="Q9" s="24">
        <v>345</v>
      </c>
      <c r="R9" s="24">
        <v>299</v>
      </c>
      <c r="S9" s="24">
        <v>3325</v>
      </c>
    </row>
    <row r="10" spans="1:21" x14ac:dyDescent="0.25">
      <c r="A10" s="23" t="s">
        <v>28</v>
      </c>
      <c r="B10" s="24">
        <v>357</v>
      </c>
      <c r="C10" s="24">
        <v>686</v>
      </c>
      <c r="D10" s="24">
        <v>924</v>
      </c>
      <c r="E10" s="24">
        <v>1057</v>
      </c>
      <c r="F10" s="24">
        <v>1501</v>
      </c>
      <c r="G10" s="24">
        <v>1416</v>
      </c>
      <c r="H10" s="24">
        <v>1534</v>
      </c>
      <c r="I10" s="24">
        <v>1963</v>
      </c>
      <c r="J10" s="24">
        <v>2147</v>
      </c>
      <c r="K10" s="24">
        <v>2185</v>
      </c>
      <c r="L10" s="24">
        <v>2069</v>
      </c>
      <c r="M10" s="24">
        <v>1887</v>
      </c>
      <c r="N10" s="24">
        <v>2052</v>
      </c>
      <c r="O10" s="24">
        <v>2172</v>
      </c>
      <c r="P10" s="24"/>
      <c r="Q10" s="24">
        <v>2151</v>
      </c>
      <c r="R10" s="24">
        <v>2343</v>
      </c>
      <c r="S10" s="24">
        <v>26444</v>
      </c>
    </row>
    <row r="11" spans="1:21" x14ac:dyDescent="0.25">
      <c r="A11" s="23" t="s">
        <v>46</v>
      </c>
      <c r="B11" s="24">
        <v>62</v>
      </c>
      <c r="C11" s="24">
        <v>159</v>
      </c>
      <c r="D11" s="24">
        <v>216</v>
      </c>
      <c r="E11" s="24">
        <v>233</v>
      </c>
      <c r="F11" s="24">
        <v>299</v>
      </c>
      <c r="G11" s="24">
        <v>220</v>
      </c>
      <c r="H11" s="24">
        <v>211</v>
      </c>
      <c r="I11" s="24">
        <v>320</v>
      </c>
      <c r="J11" s="24">
        <v>292</v>
      </c>
      <c r="K11" s="24">
        <v>283</v>
      </c>
      <c r="L11" s="24">
        <v>323</v>
      </c>
      <c r="M11" s="24">
        <v>163</v>
      </c>
      <c r="N11" s="24">
        <v>224</v>
      </c>
      <c r="O11" s="24">
        <v>283</v>
      </c>
      <c r="P11" s="24"/>
      <c r="Q11" s="24">
        <v>351</v>
      </c>
      <c r="R11" s="24">
        <v>407</v>
      </c>
      <c r="S11" s="24">
        <v>4046</v>
      </c>
    </row>
    <row r="12" spans="1:21" x14ac:dyDescent="0.25">
      <c r="A12" s="23" t="s">
        <v>138</v>
      </c>
      <c r="B12" s="24"/>
      <c r="C12" s="24"/>
      <c r="D12" s="24"/>
      <c r="E12" s="24"/>
      <c r="F12" s="24"/>
      <c r="G12" s="24"/>
      <c r="H12" s="24"/>
      <c r="I12" s="24"/>
      <c r="J12" s="24"/>
      <c r="K12" s="24"/>
      <c r="L12" s="24"/>
      <c r="M12" s="24"/>
      <c r="N12" s="24"/>
      <c r="O12" s="24"/>
      <c r="P12" s="24">
        <v>0</v>
      </c>
      <c r="Q12" s="24"/>
      <c r="R12" s="24"/>
      <c r="S12" s="24">
        <v>0</v>
      </c>
    </row>
    <row r="13" spans="1:21" x14ac:dyDescent="0.25">
      <c r="A13" s="23" t="s">
        <v>14</v>
      </c>
      <c r="B13" s="24">
        <v>700</v>
      </c>
      <c r="C13" s="24">
        <v>1348</v>
      </c>
      <c r="D13" s="24">
        <v>1827</v>
      </c>
      <c r="E13" s="24">
        <v>2079</v>
      </c>
      <c r="F13" s="24">
        <v>2966</v>
      </c>
      <c r="G13" s="24">
        <v>2762</v>
      </c>
      <c r="H13" s="24">
        <v>3026</v>
      </c>
      <c r="I13" s="24">
        <v>3856</v>
      </c>
      <c r="J13" s="24">
        <v>4228</v>
      </c>
      <c r="K13" s="24">
        <v>4284</v>
      </c>
      <c r="L13" s="24">
        <v>4072</v>
      </c>
      <c r="M13" s="24">
        <v>3729</v>
      </c>
      <c r="N13" s="24">
        <v>3694</v>
      </c>
      <c r="O13" s="24">
        <v>4195</v>
      </c>
      <c r="P13" s="24">
        <v>0</v>
      </c>
      <c r="Q13" s="24">
        <v>4217</v>
      </c>
      <c r="R13" s="24">
        <v>4604</v>
      </c>
      <c r="S13" s="24">
        <v>51587</v>
      </c>
    </row>
    <row r="14" spans="1:21" x14ac:dyDescent="0.25">
      <c r="A14" s="23"/>
      <c r="B14" s="24"/>
      <c r="C14" s="24"/>
      <c r="D14" s="24"/>
      <c r="E14" s="24"/>
      <c r="F14" s="24"/>
      <c r="G14" s="24"/>
      <c r="H14" s="24"/>
      <c r="I14" s="24"/>
      <c r="J14" s="24"/>
      <c r="K14" s="24"/>
      <c r="L14" s="24"/>
      <c r="M14" s="24"/>
      <c r="N14" s="24"/>
      <c r="O14" s="24"/>
      <c r="P14" s="24"/>
      <c r="Q14" s="24"/>
      <c r="R14" s="24"/>
    </row>
    <row r="15" spans="1:21" x14ac:dyDescent="0.25">
      <c r="A15" s="23"/>
      <c r="B15" s="24"/>
      <c r="C15" s="24"/>
      <c r="D15" s="24"/>
      <c r="E15" s="24"/>
      <c r="F15" s="24"/>
      <c r="G15" s="24"/>
      <c r="H15" s="24"/>
      <c r="I15" s="24"/>
      <c r="J15" s="24"/>
      <c r="K15" s="24"/>
      <c r="L15" s="24"/>
      <c r="M15" s="24"/>
      <c r="N15" s="24"/>
      <c r="O15" s="24"/>
      <c r="P15" s="24"/>
      <c r="Q15" s="24"/>
      <c r="R15" s="24"/>
    </row>
    <row r="16" spans="1:21" x14ac:dyDescent="0.25">
      <c r="A16" s="22" t="s">
        <v>58</v>
      </c>
      <c r="B16" t="s">
        <v>28</v>
      </c>
      <c r="E16" s="22" t="s">
        <v>58</v>
      </c>
      <c r="F16" t="s">
        <v>41</v>
      </c>
      <c r="H16" s="22" t="s">
        <v>58</v>
      </c>
      <c r="I16" t="s">
        <v>42</v>
      </c>
      <c r="K16" s="22" t="s">
        <v>58</v>
      </c>
      <c r="L16" t="s">
        <v>135</v>
      </c>
      <c r="N16" s="22" t="s">
        <v>58</v>
      </c>
      <c r="O16" t="s">
        <v>59</v>
      </c>
      <c r="Q16" s="22" t="s">
        <v>58</v>
      </c>
      <c r="R16" t="s">
        <v>45</v>
      </c>
      <c r="T16" s="22" t="s">
        <v>58</v>
      </c>
      <c r="U16" t="s">
        <v>46</v>
      </c>
    </row>
    <row r="18" spans="1:21" x14ac:dyDescent="0.25">
      <c r="A18" s="22" t="s">
        <v>51</v>
      </c>
      <c r="B18" t="s">
        <v>133</v>
      </c>
      <c r="E18" s="22" t="s">
        <v>51</v>
      </c>
      <c r="F18" t="s">
        <v>133</v>
      </c>
      <c r="G18" s="22"/>
      <c r="H18" s="22" t="s">
        <v>51</v>
      </c>
      <c r="I18" t="s">
        <v>133</v>
      </c>
      <c r="J18" s="22"/>
      <c r="K18" s="22" t="s">
        <v>51</v>
      </c>
      <c r="L18" t="s">
        <v>133</v>
      </c>
      <c r="M18" s="22"/>
      <c r="N18" s="22" t="s">
        <v>51</v>
      </c>
      <c r="O18" t="s">
        <v>133</v>
      </c>
      <c r="Q18" s="22" t="s">
        <v>51</v>
      </c>
      <c r="R18" t="s">
        <v>133</v>
      </c>
      <c r="T18" s="22" t="s">
        <v>51</v>
      </c>
      <c r="U18" t="s">
        <v>133</v>
      </c>
    </row>
    <row r="19" spans="1:21" x14ac:dyDescent="0.25">
      <c r="A19" s="35">
        <v>44774</v>
      </c>
      <c r="B19" s="24">
        <v>98</v>
      </c>
      <c r="E19" s="35">
        <v>44774</v>
      </c>
      <c r="F19" s="24">
        <v>18</v>
      </c>
      <c r="H19" s="35">
        <v>44774</v>
      </c>
      <c r="I19" s="24">
        <v>27</v>
      </c>
      <c r="K19" s="35">
        <v>44774</v>
      </c>
      <c r="L19" s="24">
        <v>17</v>
      </c>
      <c r="N19" s="35">
        <v>44774</v>
      </c>
      <c r="O19" s="24">
        <v>13</v>
      </c>
      <c r="Q19" s="35">
        <v>44774</v>
      </c>
      <c r="R19" s="24">
        <v>15</v>
      </c>
      <c r="T19" s="35">
        <v>44774</v>
      </c>
      <c r="U19" s="24">
        <v>8</v>
      </c>
    </row>
    <row r="20" spans="1:21" x14ac:dyDescent="0.25">
      <c r="A20" s="35">
        <v>44775</v>
      </c>
      <c r="B20" s="24">
        <v>83</v>
      </c>
      <c r="E20" s="35">
        <v>44775</v>
      </c>
      <c r="F20" s="24">
        <v>7</v>
      </c>
      <c r="H20" s="35">
        <v>44775</v>
      </c>
      <c r="I20" s="24">
        <v>19</v>
      </c>
      <c r="K20" s="35">
        <v>44775</v>
      </c>
      <c r="L20" s="24">
        <v>4</v>
      </c>
      <c r="N20" s="35">
        <v>44775</v>
      </c>
      <c r="O20" s="24">
        <v>20</v>
      </c>
      <c r="Q20" s="35">
        <v>44775</v>
      </c>
      <c r="R20" s="24">
        <v>10</v>
      </c>
      <c r="T20" s="35">
        <v>44775</v>
      </c>
      <c r="U20" s="24">
        <v>23</v>
      </c>
    </row>
    <row r="21" spans="1:21" x14ac:dyDescent="0.25">
      <c r="A21" s="35">
        <v>44776</v>
      </c>
      <c r="B21" s="24">
        <v>59</v>
      </c>
      <c r="E21" s="35">
        <v>44776</v>
      </c>
      <c r="F21" s="24">
        <v>7</v>
      </c>
      <c r="H21" s="35">
        <v>44776</v>
      </c>
      <c r="I21" s="24">
        <v>22</v>
      </c>
      <c r="K21" s="35">
        <v>44776</v>
      </c>
      <c r="L21" s="24">
        <v>1</v>
      </c>
      <c r="N21" s="35">
        <v>44776</v>
      </c>
      <c r="O21" s="24">
        <v>4</v>
      </c>
      <c r="Q21" s="35">
        <v>44776</v>
      </c>
      <c r="R21" s="24">
        <v>16</v>
      </c>
      <c r="T21" s="35">
        <v>44776</v>
      </c>
      <c r="U21" s="24">
        <v>9</v>
      </c>
    </row>
    <row r="22" spans="1:21" x14ac:dyDescent="0.25">
      <c r="A22" s="35">
        <v>44777</v>
      </c>
      <c r="B22" s="24">
        <v>66</v>
      </c>
      <c r="E22" s="35">
        <v>44777</v>
      </c>
      <c r="F22" s="24">
        <v>8</v>
      </c>
      <c r="H22" s="35">
        <v>44777</v>
      </c>
      <c r="I22" s="24">
        <v>27</v>
      </c>
      <c r="K22" s="35">
        <v>44777</v>
      </c>
      <c r="L22" s="24">
        <v>9</v>
      </c>
      <c r="N22" s="35">
        <v>44777</v>
      </c>
      <c r="O22" s="24">
        <v>1</v>
      </c>
      <c r="Q22" s="35">
        <v>44777</v>
      </c>
      <c r="R22" s="24">
        <v>8</v>
      </c>
      <c r="T22" s="35">
        <v>44777</v>
      </c>
      <c r="U22" s="24">
        <v>13</v>
      </c>
    </row>
    <row r="23" spans="1:21" x14ac:dyDescent="0.25">
      <c r="A23" s="35">
        <v>44778</v>
      </c>
      <c r="B23" s="24">
        <v>57</v>
      </c>
      <c r="E23" s="35">
        <v>44778</v>
      </c>
      <c r="F23" s="24">
        <v>16</v>
      </c>
      <c r="H23" s="35">
        <v>44778</v>
      </c>
      <c r="I23" s="24">
        <v>26</v>
      </c>
      <c r="K23" s="35">
        <v>44778</v>
      </c>
      <c r="L23" s="24">
        <v>1</v>
      </c>
      <c r="N23" s="35">
        <v>44778</v>
      </c>
      <c r="O23" s="24">
        <v>7</v>
      </c>
      <c r="Q23" s="35">
        <v>44778</v>
      </c>
      <c r="R23" s="24">
        <v>1</v>
      </c>
      <c r="T23" s="35">
        <v>44778</v>
      </c>
      <c r="U23" s="24">
        <v>6</v>
      </c>
    </row>
    <row r="24" spans="1:21" x14ac:dyDescent="0.25">
      <c r="A24" s="35">
        <v>44779</v>
      </c>
      <c r="B24" s="24">
        <v>49</v>
      </c>
      <c r="E24" s="35">
        <v>44779</v>
      </c>
      <c r="F24" s="24">
        <v>1</v>
      </c>
      <c r="H24" s="35">
        <v>44779</v>
      </c>
      <c r="I24" s="24">
        <v>23</v>
      </c>
      <c r="K24" s="35">
        <v>44779</v>
      </c>
      <c r="L24" s="24">
        <v>9</v>
      </c>
      <c r="N24" s="35">
        <v>44779</v>
      </c>
      <c r="O24" s="24">
        <v>4</v>
      </c>
      <c r="Q24" s="35">
        <v>44779</v>
      </c>
      <c r="R24" s="24">
        <v>8</v>
      </c>
      <c r="T24" s="35">
        <v>44779</v>
      </c>
      <c r="U24" s="24">
        <v>4</v>
      </c>
    </row>
    <row r="25" spans="1:21" x14ac:dyDescent="0.25">
      <c r="A25" s="35">
        <v>44780</v>
      </c>
      <c r="B25" s="24">
        <v>76</v>
      </c>
      <c r="E25" s="35">
        <v>44780</v>
      </c>
      <c r="F25" s="24">
        <v>7</v>
      </c>
      <c r="H25" s="35">
        <v>44780</v>
      </c>
      <c r="I25" s="24">
        <v>22</v>
      </c>
      <c r="K25" s="35">
        <v>44780</v>
      </c>
      <c r="L25" s="24">
        <v>11</v>
      </c>
      <c r="N25" s="35">
        <v>44780</v>
      </c>
      <c r="O25" s="24">
        <v>18</v>
      </c>
      <c r="Q25" s="35">
        <v>44780</v>
      </c>
      <c r="R25" s="24">
        <v>9</v>
      </c>
      <c r="T25" s="35">
        <v>44780</v>
      </c>
      <c r="U25" s="24">
        <v>9</v>
      </c>
    </row>
    <row r="26" spans="1:21" x14ac:dyDescent="0.25">
      <c r="A26" s="35">
        <v>44781</v>
      </c>
      <c r="B26" s="24">
        <v>59</v>
      </c>
      <c r="E26" s="35">
        <v>44781</v>
      </c>
      <c r="F26" s="24">
        <v>10</v>
      </c>
      <c r="H26" s="35">
        <v>44781</v>
      </c>
      <c r="I26" s="24">
        <v>16</v>
      </c>
      <c r="K26" s="35">
        <v>44781</v>
      </c>
      <c r="L26" s="24">
        <v>12</v>
      </c>
      <c r="N26" s="35">
        <v>44781</v>
      </c>
      <c r="O26" s="24">
        <v>4</v>
      </c>
      <c r="Q26" s="35">
        <v>44781</v>
      </c>
      <c r="R26" s="24">
        <v>15</v>
      </c>
      <c r="T26" s="35">
        <v>44781</v>
      </c>
      <c r="U26" s="24">
        <v>2</v>
      </c>
    </row>
    <row r="27" spans="1:21" x14ac:dyDescent="0.25">
      <c r="A27" s="35">
        <v>44782</v>
      </c>
      <c r="B27" s="24">
        <v>39</v>
      </c>
      <c r="E27" s="35">
        <v>44782</v>
      </c>
      <c r="F27" s="24">
        <v>6</v>
      </c>
      <c r="H27" s="35">
        <v>44782</v>
      </c>
      <c r="I27" s="24">
        <v>8</v>
      </c>
      <c r="K27" s="35">
        <v>44782</v>
      </c>
      <c r="L27" s="24">
        <v>10</v>
      </c>
      <c r="N27" s="35">
        <v>44782</v>
      </c>
      <c r="O27" s="24">
        <v>6</v>
      </c>
      <c r="Q27" s="35">
        <v>44782</v>
      </c>
      <c r="R27" s="24">
        <v>8</v>
      </c>
      <c r="T27" s="35">
        <v>44782</v>
      </c>
      <c r="U27" s="24">
        <v>1</v>
      </c>
    </row>
    <row r="28" spans="1:21" x14ac:dyDescent="0.25">
      <c r="A28" s="35">
        <v>44783</v>
      </c>
      <c r="B28" s="24">
        <v>46</v>
      </c>
      <c r="E28" s="35">
        <v>44783</v>
      </c>
      <c r="F28" s="24">
        <v>9</v>
      </c>
      <c r="H28" s="35">
        <v>44783</v>
      </c>
      <c r="I28" s="24">
        <v>20</v>
      </c>
      <c r="K28" s="35">
        <v>44783</v>
      </c>
      <c r="L28" s="24">
        <v>0</v>
      </c>
      <c r="N28" s="35">
        <v>44783</v>
      </c>
      <c r="O28" s="24">
        <v>1</v>
      </c>
      <c r="Q28" s="35">
        <v>44783</v>
      </c>
      <c r="R28" s="24">
        <v>12</v>
      </c>
      <c r="T28" s="35">
        <v>44783</v>
      </c>
      <c r="U28" s="24">
        <v>4</v>
      </c>
    </row>
    <row r="29" spans="1:21" x14ac:dyDescent="0.25">
      <c r="A29" s="35">
        <v>44784</v>
      </c>
      <c r="B29" s="24">
        <v>61</v>
      </c>
      <c r="E29" s="35">
        <v>44784</v>
      </c>
      <c r="F29" s="24">
        <v>4</v>
      </c>
      <c r="H29" s="35">
        <v>44784</v>
      </c>
      <c r="I29" s="24">
        <v>24</v>
      </c>
      <c r="K29" s="35">
        <v>44784</v>
      </c>
      <c r="L29" s="24">
        <v>10</v>
      </c>
      <c r="N29" s="35">
        <v>44784</v>
      </c>
      <c r="O29" s="24">
        <v>1</v>
      </c>
      <c r="Q29" s="35">
        <v>44784</v>
      </c>
      <c r="R29" s="24">
        <v>6</v>
      </c>
      <c r="T29" s="35">
        <v>44784</v>
      </c>
      <c r="U29" s="24">
        <v>16</v>
      </c>
    </row>
    <row r="30" spans="1:21" x14ac:dyDescent="0.25">
      <c r="A30" s="35">
        <v>44785</v>
      </c>
      <c r="B30" s="24">
        <v>51</v>
      </c>
      <c r="E30" s="35">
        <v>44785</v>
      </c>
      <c r="F30" s="24">
        <v>5</v>
      </c>
      <c r="H30" s="35">
        <v>44785</v>
      </c>
      <c r="I30" s="24">
        <v>14</v>
      </c>
      <c r="K30" s="35">
        <v>44785</v>
      </c>
      <c r="L30" s="24">
        <v>8</v>
      </c>
      <c r="N30" s="35">
        <v>44785</v>
      </c>
      <c r="O30" s="24">
        <v>1</v>
      </c>
      <c r="Q30" s="35">
        <v>44785</v>
      </c>
      <c r="R30" s="24">
        <v>12</v>
      </c>
      <c r="T30" s="35">
        <v>44785</v>
      </c>
      <c r="U30" s="24">
        <v>11</v>
      </c>
    </row>
    <row r="31" spans="1:21" x14ac:dyDescent="0.25">
      <c r="A31" s="35">
        <v>44786</v>
      </c>
      <c r="B31" s="24">
        <v>81</v>
      </c>
      <c r="E31" s="35">
        <v>44786</v>
      </c>
      <c r="F31" s="24">
        <v>15</v>
      </c>
      <c r="H31" s="35">
        <v>44786</v>
      </c>
      <c r="I31" s="24">
        <v>21</v>
      </c>
      <c r="K31" s="35">
        <v>44786</v>
      </c>
      <c r="L31" s="24">
        <v>9</v>
      </c>
      <c r="N31" s="35">
        <v>44786</v>
      </c>
      <c r="O31" s="24">
        <v>10</v>
      </c>
      <c r="Q31" s="35">
        <v>44786</v>
      </c>
      <c r="R31" s="24">
        <v>9</v>
      </c>
      <c r="T31" s="35">
        <v>44786</v>
      </c>
      <c r="U31" s="24">
        <v>17</v>
      </c>
    </row>
    <row r="32" spans="1:21" x14ac:dyDescent="0.25">
      <c r="A32" s="35">
        <v>44787</v>
      </c>
      <c r="B32" s="24">
        <v>85</v>
      </c>
      <c r="E32" s="35">
        <v>44787</v>
      </c>
      <c r="F32" s="24">
        <v>14</v>
      </c>
      <c r="H32" s="35">
        <v>44787</v>
      </c>
      <c r="I32" s="24">
        <v>30</v>
      </c>
      <c r="K32" s="35">
        <v>44787</v>
      </c>
      <c r="L32" s="24">
        <v>15</v>
      </c>
      <c r="N32" s="35">
        <v>44787</v>
      </c>
      <c r="O32" s="24">
        <v>9</v>
      </c>
      <c r="Q32" s="35">
        <v>44787</v>
      </c>
      <c r="R32" s="24">
        <v>5</v>
      </c>
      <c r="T32" s="35">
        <v>44787</v>
      </c>
      <c r="U32" s="24">
        <v>12</v>
      </c>
    </row>
    <row r="33" spans="1:21" x14ac:dyDescent="0.25">
      <c r="A33" s="35">
        <v>44788</v>
      </c>
      <c r="B33" s="24">
        <v>78</v>
      </c>
      <c r="E33" s="35">
        <v>44788</v>
      </c>
      <c r="F33" s="24">
        <v>9</v>
      </c>
      <c r="H33" s="35">
        <v>44788</v>
      </c>
      <c r="I33" s="24">
        <v>16</v>
      </c>
      <c r="K33" s="35">
        <v>44788</v>
      </c>
      <c r="L33" s="24">
        <v>17</v>
      </c>
      <c r="N33" s="35">
        <v>44788</v>
      </c>
      <c r="O33" s="24">
        <v>7</v>
      </c>
      <c r="Q33" s="35">
        <v>44788</v>
      </c>
      <c r="R33" s="24">
        <v>18</v>
      </c>
      <c r="T33" s="35">
        <v>44788</v>
      </c>
      <c r="U33" s="24">
        <v>11</v>
      </c>
    </row>
    <row r="34" spans="1:21" x14ac:dyDescent="0.25">
      <c r="A34" s="35">
        <v>44789</v>
      </c>
      <c r="B34" s="24">
        <v>96</v>
      </c>
      <c r="E34" s="35">
        <v>44789</v>
      </c>
      <c r="F34" s="24">
        <v>18</v>
      </c>
      <c r="H34" s="35">
        <v>44789</v>
      </c>
      <c r="I34" s="24">
        <v>26</v>
      </c>
      <c r="K34" s="35">
        <v>44789</v>
      </c>
      <c r="L34" s="24">
        <v>10</v>
      </c>
      <c r="N34" s="35">
        <v>44789</v>
      </c>
      <c r="O34" s="24">
        <v>10</v>
      </c>
      <c r="Q34" s="35">
        <v>44789</v>
      </c>
      <c r="R34" s="24">
        <v>16</v>
      </c>
      <c r="T34" s="35">
        <v>44789</v>
      </c>
      <c r="U34" s="24">
        <v>16</v>
      </c>
    </row>
    <row r="35" spans="1:21" x14ac:dyDescent="0.25">
      <c r="A35" s="35">
        <v>44790</v>
      </c>
      <c r="B35" s="24">
        <v>73</v>
      </c>
      <c r="E35" s="35">
        <v>44790</v>
      </c>
      <c r="F35" s="24">
        <v>8</v>
      </c>
      <c r="H35" s="35">
        <v>44790</v>
      </c>
      <c r="I35" s="24">
        <v>25</v>
      </c>
      <c r="K35" s="35">
        <v>44790</v>
      </c>
      <c r="L35" s="24">
        <v>9</v>
      </c>
      <c r="N35" s="35">
        <v>44790</v>
      </c>
      <c r="O35" s="24">
        <v>11</v>
      </c>
      <c r="Q35" s="35">
        <v>44790</v>
      </c>
      <c r="R35" s="24">
        <v>9</v>
      </c>
      <c r="T35" s="35">
        <v>44790</v>
      </c>
      <c r="U35" s="24">
        <v>11</v>
      </c>
    </row>
    <row r="36" spans="1:21" x14ac:dyDescent="0.25">
      <c r="A36" s="35">
        <v>44791</v>
      </c>
      <c r="B36" s="24">
        <v>67</v>
      </c>
      <c r="E36" s="35">
        <v>44791</v>
      </c>
      <c r="F36" s="24">
        <v>5</v>
      </c>
      <c r="H36" s="35">
        <v>44791</v>
      </c>
      <c r="I36" s="24">
        <v>16</v>
      </c>
      <c r="K36" s="35">
        <v>44791</v>
      </c>
      <c r="L36" s="24">
        <v>6</v>
      </c>
      <c r="N36" s="35">
        <v>44791</v>
      </c>
      <c r="O36" s="24">
        <v>6</v>
      </c>
      <c r="Q36" s="35">
        <v>44791</v>
      </c>
      <c r="R36" s="24">
        <v>16</v>
      </c>
      <c r="T36" s="35">
        <v>44791</v>
      </c>
      <c r="U36" s="24">
        <v>18</v>
      </c>
    </row>
    <row r="37" spans="1:21" x14ac:dyDescent="0.25">
      <c r="A37" s="35">
        <v>44792</v>
      </c>
      <c r="B37" s="24">
        <v>47</v>
      </c>
      <c r="E37" s="35">
        <v>44792</v>
      </c>
      <c r="F37" s="24">
        <v>2</v>
      </c>
      <c r="H37" s="35">
        <v>44792</v>
      </c>
      <c r="I37" s="24">
        <v>12</v>
      </c>
      <c r="K37" s="35">
        <v>44792</v>
      </c>
      <c r="L37" s="24">
        <v>12</v>
      </c>
      <c r="N37" s="35">
        <v>44792</v>
      </c>
      <c r="O37" s="24">
        <v>1</v>
      </c>
      <c r="Q37" s="35">
        <v>44792</v>
      </c>
      <c r="R37" s="24">
        <v>2</v>
      </c>
      <c r="T37" s="35">
        <v>44792</v>
      </c>
      <c r="U37" s="24">
        <v>18</v>
      </c>
    </row>
    <row r="38" spans="1:21" x14ac:dyDescent="0.25">
      <c r="A38" s="35">
        <v>44793</v>
      </c>
      <c r="B38" s="24">
        <v>45</v>
      </c>
      <c r="E38" s="35">
        <v>44793</v>
      </c>
      <c r="F38" s="24">
        <v>6</v>
      </c>
      <c r="H38" s="35">
        <v>44793</v>
      </c>
      <c r="I38" s="24">
        <v>8</v>
      </c>
      <c r="K38" s="35">
        <v>44793</v>
      </c>
      <c r="L38" s="24">
        <v>11</v>
      </c>
      <c r="N38" s="35">
        <v>44793</v>
      </c>
      <c r="O38" s="24">
        <v>5</v>
      </c>
      <c r="Q38" s="35">
        <v>44793</v>
      </c>
      <c r="R38" s="24">
        <v>12</v>
      </c>
      <c r="T38" s="35">
        <v>44793</v>
      </c>
      <c r="U38" s="24">
        <v>3</v>
      </c>
    </row>
    <row r="39" spans="1:21" x14ac:dyDescent="0.25">
      <c r="A39" s="35">
        <v>44794</v>
      </c>
      <c r="B39" s="24">
        <v>90</v>
      </c>
      <c r="E39" s="35">
        <v>44794</v>
      </c>
      <c r="F39" s="24">
        <v>9</v>
      </c>
      <c r="H39" s="35">
        <v>44794</v>
      </c>
      <c r="I39" s="24">
        <v>29</v>
      </c>
      <c r="K39" s="35">
        <v>44794</v>
      </c>
      <c r="L39" s="24">
        <v>8</v>
      </c>
      <c r="N39" s="35">
        <v>44794</v>
      </c>
      <c r="O39" s="24">
        <v>16</v>
      </c>
      <c r="Q39" s="35">
        <v>44794</v>
      </c>
      <c r="R39" s="24">
        <v>15</v>
      </c>
      <c r="T39" s="35">
        <v>44794</v>
      </c>
      <c r="U39" s="24">
        <v>13</v>
      </c>
    </row>
    <row r="40" spans="1:21" x14ac:dyDescent="0.25">
      <c r="A40" s="35">
        <v>44795</v>
      </c>
      <c r="B40" s="24">
        <v>93</v>
      </c>
      <c r="E40" s="35">
        <v>44795</v>
      </c>
      <c r="F40" s="24">
        <v>14</v>
      </c>
      <c r="H40" s="35">
        <v>44795</v>
      </c>
      <c r="I40" s="24">
        <v>30</v>
      </c>
      <c r="K40" s="35">
        <v>44795</v>
      </c>
      <c r="L40" s="24">
        <v>10</v>
      </c>
      <c r="N40" s="35">
        <v>44795</v>
      </c>
      <c r="O40" s="24">
        <v>11</v>
      </c>
      <c r="Q40" s="35">
        <v>44795</v>
      </c>
      <c r="R40" s="24">
        <v>14</v>
      </c>
      <c r="T40" s="35">
        <v>44795</v>
      </c>
      <c r="U40" s="24">
        <v>14</v>
      </c>
    </row>
    <row r="41" spans="1:21" x14ac:dyDescent="0.25">
      <c r="A41" s="35">
        <v>44796</v>
      </c>
      <c r="B41" s="24">
        <v>72</v>
      </c>
      <c r="E41" s="35">
        <v>44796</v>
      </c>
      <c r="F41" s="24">
        <v>6</v>
      </c>
      <c r="H41" s="35">
        <v>44796</v>
      </c>
      <c r="I41" s="24">
        <v>24</v>
      </c>
      <c r="K41" s="35">
        <v>44796</v>
      </c>
      <c r="L41" s="24">
        <v>14</v>
      </c>
      <c r="N41" s="35">
        <v>44796</v>
      </c>
      <c r="O41" s="24">
        <v>6</v>
      </c>
      <c r="Q41" s="35">
        <v>44796</v>
      </c>
      <c r="R41" s="24">
        <v>12</v>
      </c>
      <c r="T41" s="35">
        <v>44796</v>
      </c>
      <c r="U41" s="24">
        <v>10</v>
      </c>
    </row>
    <row r="42" spans="1:21" x14ac:dyDescent="0.25">
      <c r="A42" s="35">
        <v>44797</v>
      </c>
      <c r="B42" s="24">
        <v>51</v>
      </c>
      <c r="E42" s="35">
        <v>44797</v>
      </c>
      <c r="F42" s="24">
        <v>2</v>
      </c>
      <c r="H42" s="35">
        <v>44797</v>
      </c>
      <c r="I42" s="24">
        <v>11</v>
      </c>
      <c r="K42" s="35">
        <v>44797</v>
      </c>
      <c r="L42" s="24">
        <v>8</v>
      </c>
      <c r="N42" s="35">
        <v>44797</v>
      </c>
      <c r="O42" s="24">
        <v>14</v>
      </c>
      <c r="Q42" s="35">
        <v>44797</v>
      </c>
      <c r="R42" s="24">
        <v>7</v>
      </c>
      <c r="T42" s="35">
        <v>44797</v>
      </c>
      <c r="U42" s="24">
        <v>9</v>
      </c>
    </row>
    <row r="43" spans="1:21" x14ac:dyDescent="0.25">
      <c r="A43" s="35">
        <v>44798</v>
      </c>
      <c r="B43" s="24">
        <v>37</v>
      </c>
      <c r="E43" s="35">
        <v>44798</v>
      </c>
      <c r="F43" s="24">
        <v>0</v>
      </c>
      <c r="H43" s="35">
        <v>44798</v>
      </c>
      <c r="I43" s="24">
        <v>8</v>
      </c>
      <c r="K43" s="35">
        <v>44798</v>
      </c>
      <c r="L43" s="24">
        <v>2</v>
      </c>
      <c r="N43" s="35">
        <v>44798</v>
      </c>
      <c r="O43" s="24">
        <v>6</v>
      </c>
      <c r="Q43" s="35">
        <v>44798</v>
      </c>
      <c r="R43" s="24">
        <v>17</v>
      </c>
      <c r="T43" s="35">
        <v>44798</v>
      </c>
      <c r="U43" s="24">
        <v>4</v>
      </c>
    </row>
    <row r="44" spans="1:21" x14ac:dyDescent="0.25">
      <c r="A44" s="35">
        <v>44799</v>
      </c>
      <c r="B44" s="24">
        <v>33</v>
      </c>
      <c r="E44" s="35">
        <v>44799</v>
      </c>
      <c r="F44" s="24">
        <v>2</v>
      </c>
      <c r="H44" s="35">
        <v>44799</v>
      </c>
      <c r="I44" s="24">
        <v>9</v>
      </c>
      <c r="K44" s="35">
        <v>44799</v>
      </c>
      <c r="L44" s="24">
        <v>8</v>
      </c>
      <c r="N44" s="35">
        <v>44799</v>
      </c>
      <c r="O44" s="24">
        <v>0</v>
      </c>
      <c r="Q44" s="35">
        <v>44799</v>
      </c>
      <c r="R44" s="24">
        <v>8</v>
      </c>
      <c r="T44" s="35">
        <v>44799</v>
      </c>
      <c r="U44" s="24">
        <v>6</v>
      </c>
    </row>
    <row r="45" spans="1:21" x14ac:dyDescent="0.25">
      <c r="A45" s="35">
        <v>44800</v>
      </c>
      <c r="B45" s="24">
        <v>30</v>
      </c>
      <c r="E45" s="35">
        <v>44800</v>
      </c>
      <c r="F45" s="24">
        <v>0</v>
      </c>
      <c r="H45" s="35">
        <v>44800</v>
      </c>
      <c r="I45" s="24">
        <v>12</v>
      </c>
      <c r="K45" s="35">
        <v>44800</v>
      </c>
      <c r="L45" s="24">
        <v>1</v>
      </c>
      <c r="N45" s="35">
        <v>44800</v>
      </c>
      <c r="O45" s="24">
        <v>1</v>
      </c>
      <c r="Q45" s="35">
        <v>44800</v>
      </c>
      <c r="R45" s="24">
        <v>7</v>
      </c>
      <c r="T45" s="35">
        <v>44800</v>
      </c>
      <c r="U45" s="24">
        <v>9</v>
      </c>
    </row>
    <row r="46" spans="1:21" x14ac:dyDescent="0.25">
      <c r="A46" s="35">
        <v>44801</v>
      </c>
      <c r="B46" s="24">
        <v>59</v>
      </c>
      <c r="E46" s="35">
        <v>44801</v>
      </c>
      <c r="F46" s="24">
        <v>2</v>
      </c>
      <c r="H46" s="35">
        <v>44801</v>
      </c>
      <c r="I46" s="24">
        <v>21</v>
      </c>
      <c r="K46" s="35">
        <v>44801</v>
      </c>
      <c r="L46" s="24">
        <v>7</v>
      </c>
      <c r="N46" s="35">
        <v>44801</v>
      </c>
      <c r="O46" s="24">
        <v>2</v>
      </c>
      <c r="Q46" s="35">
        <v>44801</v>
      </c>
      <c r="R46" s="24">
        <v>13</v>
      </c>
      <c r="T46" s="35">
        <v>44801</v>
      </c>
      <c r="U46" s="24">
        <v>14</v>
      </c>
    </row>
    <row r="47" spans="1:21" x14ac:dyDescent="0.25">
      <c r="A47" s="35">
        <v>44802</v>
      </c>
      <c r="B47" s="24">
        <v>84</v>
      </c>
      <c r="E47" s="35">
        <v>44802</v>
      </c>
      <c r="F47" s="24">
        <v>10</v>
      </c>
      <c r="H47" s="35">
        <v>44802</v>
      </c>
      <c r="I47" s="24">
        <v>17</v>
      </c>
      <c r="K47" s="35">
        <v>44802</v>
      </c>
      <c r="L47" s="24">
        <v>1</v>
      </c>
      <c r="N47" s="35">
        <v>44802</v>
      </c>
      <c r="O47" s="24">
        <v>20</v>
      </c>
      <c r="Q47" s="35">
        <v>44802</v>
      </c>
      <c r="R47" s="24">
        <v>14</v>
      </c>
      <c r="T47" s="35">
        <v>44802</v>
      </c>
      <c r="U47" s="24">
        <v>22</v>
      </c>
    </row>
    <row r="48" spans="1:21" x14ac:dyDescent="0.25">
      <c r="A48" s="35">
        <v>44803</v>
      </c>
      <c r="B48" s="24">
        <v>72</v>
      </c>
      <c r="E48" s="35">
        <v>44803</v>
      </c>
      <c r="F48" s="24">
        <v>11</v>
      </c>
      <c r="H48" s="35">
        <v>44803</v>
      </c>
      <c r="I48" s="24">
        <v>16</v>
      </c>
      <c r="K48" s="35">
        <v>44803</v>
      </c>
      <c r="L48" s="24">
        <v>0</v>
      </c>
      <c r="N48" s="35">
        <v>44803</v>
      </c>
      <c r="O48" s="24">
        <v>19</v>
      </c>
      <c r="Q48" s="35">
        <v>44803</v>
      </c>
      <c r="R48" s="24">
        <v>10</v>
      </c>
      <c r="T48" s="35">
        <v>44803</v>
      </c>
      <c r="U48" s="24">
        <v>16</v>
      </c>
    </row>
    <row r="49" spans="1:21" x14ac:dyDescent="0.25">
      <c r="A49" s="35">
        <v>44804</v>
      </c>
      <c r="B49" s="24">
        <v>56</v>
      </c>
      <c r="E49" s="35">
        <v>44804</v>
      </c>
      <c r="F49" s="24">
        <v>13</v>
      </c>
      <c r="H49" s="35">
        <v>44804</v>
      </c>
      <c r="I49" s="24">
        <v>21</v>
      </c>
      <c r="K49" s="35">
        <v>44804</v>
      </c>
      <c r="L49" s="24">
        <v>3</v>
      </c>
      <c r="N49" s="35">
        <v>44804</v>
      </c>
      <c r="O49" s="24">
        <v>8</v>
      </c>
      <c r="Q49" s="35">
        <v>44804</v>
      </c>
      <c r="R49" s="24">
        <v>2</v>
      </c>
      <c r="T49" s="35">
        <v>44804</v>
      </c>
      <c r="U49" s="24">
        <v>9</v>
      </c>
    </row>
    <row r="50" spans="1:21" x14ac:dyDescent="0.25">
      <c r="A50" s="35">
        <v>44805</v>
      </c>
      <c r="B50" s="24">
        <v>55</v>
      </c>
      <c r="E50" s="35">
        <v>44805</v>
      </c>
      <c r="F50" s="24">
        <v>3</v>
      </c>
      <c r="H50" s="35">
        <v>44805</v>
      </c>
      <c r="I50" s="24">
        <v>14</v>
      </c>
      <c r="K50" s="35">
        <v>44805</v>
      </c>
      <c r="L50" s="24">
        <v>5</v>
      </c>
      <c r="N50" s="35">
        <v>44805</v>
      </c>
      <c r="O50" s="24">
        <v>13</v>
      </c>
      <c r="Q50" s="35">
        <v>44805</v>
      </c>
      <c r="R50" s="24">
        <v>4</v>
      </c>
      <c r="T50" s="35">
        <v>44805</v>
      </c>
      <c r="U50" s="24">
        <v>16</v>
      </c>
    </row>
    <row r="51" spans="1:21" x14ac:dyDescent="0.25">
      <c r="A51" s="35">
        <v>44806</v>
      </c>
      <c r="B51" s="24">
        <v>70</v>
      </c>
      <c r="E51" s="35">
        <v>44806</v>
      </c>
      <c r="F51" s="24">
        <v>0</v>
      </c>
      <c r="H51" s="35">
        <v>44806</v>
      </c>
      <c r="I51" s="24">
        <v>25</v>
      </c>
      <c r="K51" s="35">
        <v>44806</v>
      </c>
      <c r="L51" s="24">
        <v>8</v>
      </c>
      <c r="N51" s="35">
        <v>44806</v>
      </c>
      <c r="O51" s="24">
        <v>10</v>
      </c>
      <c r="Q51" s="35">
        <v>44806</v>
      </c>
      <c r="R51" s="24">
        <v>9</v>
      </c>
      <c r="T51" s="35">
        <v>44806</v>
      </c>
      <c r="U51" s="24">
        <v>18</v>
      </c>
    </row>
    <row r="52" spans="1:21" x14ac:dyDescent="0.25">
      <c r="A52" s="35">
        <v>44807</v>
      </c>
      <c r="B52" s="24">
        <v>53</v>
      </c>
      <c r="E52" s="35">
        <v>44807</v>
      </c>
      <c r="F52" s="24">
        <v>4</v>
      </c>
      <c r="H52" s="35">
        <v>44807</v>
      </c>
      <c r="I52" s="24">
        <v>17</v>
      </c>
      <c r="K52" s="35">
        <v>44807</v>
      </c>
      <c r="L52" s="24">
        <v>6</v>
      </c>
      <c r="N52" s="35">
        <v>44807</v>
      </c>
      <c r="O52" s="24">
        <v>9</v>
      </c>
      <c r="Q52" s="35">
        <v>44807</v>
      </c>
      <c r="R52" s="24">
        <v>4</v>
      </c>
      <c r="T52" s="35">
        <v>44807</v>
      </c>
      <c r="U52" s="24">
        <v>13</v>
      </c>
    </row>
    <row r="53" spans="1:21" x14ac:dyDescent="0.25">
      <c r="A53" s="35">
        <v>44808</v>
      </c>
      <c r="B53" s="24">
        <v>90</v>
      </c>
      <c r="E53" s="35">
        <v>44808</v>
      </c>
      <c r="F53" s="24">
        <v>13</v>
      </c>
      <c r="H53" s="35">
        <v>44808</v>
      </c>
      <c r="I53" s="24">
        <v>32</v>
      </c>
      <c r="K53" s="35">
        <v>44808</v>
      </c>
      <c r="L53" s="24">
        <v>4</v>
      </c>
      <c r="N53" s="35">
        <v>44808</v>
      </c>
      <c r="O53" s="24">
        <v>17</v>
      </c>
      <c r="Q53" s="35">
        <v>44808</v>
      </c>
      <c r="R53" s="24">
        <v>13</v>
      </c>
      <c r="T53" s="35">
        <v>44808</v>
      </c>
      <c r="U53" s="24">
        <v>11</v>
      </c>
    </row>
    <row r="54" spans="1:21" x14ac:dyDescent="0.25">
      <c r="A54" s="35">
        <v>44809</v>
      </c>
      <c r="B54" s="24">
        <v>74</v>
      </c>
      <c r="E54" s="35">
        <v>44809</v>
      </c>
      <c r="F54" s="24">
        <v>7</v>
      </c>
      <c r="H54" s="35">
        <v>44809</v>
      </c>
      <c r="I54" s="24">
        <v>28</v>
      </c>
      <c r="K54" s="35">
        <v>44809</v>
      </c>
      <c r="L54" s="24">
        <v>8</v>
      </c>
      <c r="N54" s="35">
        <v>44809</v>
      </c>
      <c r="O54" s="24">
        <v>12</v>
      </c>
      <c r="Q54" s="35">
        <v>44809</v>
      </c>
      <c r="R54" s="24">
        <v>7</v>
      </c>
      <c r="T54" s="35">
        <v>44809</v>
      </c>
      <c r="U54" s="24">
        <v>12</v>
      </c>
    </row>
    <row r="55" spans="1:21" x14ac:dyDescent="0.25">
      <c r="A55" s="35">
        <v>44810</v>
      </c>
      <c r="B55" s="24">
        <v>60</v>
      </c>
      <c r="E55" s="35">
        <v>44810</v>
      </c>
      <c r="F55" s="24">
        <v>13</v>
      </c>
      <c r="H55" s="35">
        <v>44810</v>
      </c>
      <c r="I55" s="24">
        <v>23</v>
      </c>
      <c r="K55" s="35">
        <v>44810</v>
      </c>
      <c r="L55" s="24">
        <v>6</v>
      </c>
      <c r="N55" s="35">
        <v>44810</v>
      </c>
      <c r="O55" s="24">
        <v>5</v>
      </c>
      <c r="Q55" s="35">
        <v>44810</v>
      </c>
      <c r="R55" s="24">
        <v>4</v>
      </c>
      <c r="T55" s="35">
        <v>44810</v>
      </c>
      <c r="U55" s="24">
        <v>9</v>
      </c>
    </row>
    <row r="56" spans="1:21" x14ac:dyDescent="0.25">
      <c r="A56" s="35">
        <v>44811</v>
      </c>
      <c r="B56" s="24">
        <v>68</v>
      </c>
      <c r="E56" s="35">
        <v>44811</v>
      </c>
      <c r="F56" s="24">
        <v>9</v>
      </c>
      <c r="H56" s="35">
        <v>44811</v>
      </c>
      <c r="I56" s="24">
        <v>18</v>
      </c>
      <c r="K56" s="35">
        <v>44811</v>
      </c>
      <c r="L56" s="24">
        <v>3</v>
      </c>
      <c r="N56" s="35">
        <v>44811</v>
      </c>
      <c r="O56" s="24">
        <v>9</v>
      </c>
      <c r="Q56" s="35">
        <v>44811</v>
      </c>
      <c r="R56" s="24">
        <v>16</v>
      </c>
      <c r="T56" s="35">
        <v>44811</v>
      </c>
      <c r="U56" s="24">
        <v>13</v>
      </c>
    </row>
    <row r="57" spans="1:21" x14ac:dyDescent="0.25">
      <c r="A57" s="35">
        <v>44812</v>
      </c>
      <c r="B57" s="24">
        <v>73</v>
      </c>
      <c r="E57" s="35">
        <v>44812</v>
      </c>
      <c r="F57" s="24">
        <v>12</v>
      </c>
      <c r="H57" s="35">
        <v>44812</v>
      </c>
      <c r="I57" s="24">
        <v>22</v>
      </c>
      <c r="K57" s="35">
        <v>44812</v>
      </c>
      <c r="L57" s="24">
        <v>8</v>
      </c>
      <c r="N57" s="35">
        <v>44812</v>
      </c>
      <c r="O57" s="24">
        <v>10</v>
      </c>
      <c r="Q57" s="35">
        <v>44812</v>
      </c>
      <c r="R57" s="24">
        <v>6</v>
      </c>
      <c r="T57" s="35">
        <v>44812</v>
      </c>
      <c r="U57" s="24">
        <v>15</v>
      </c>
    </row>
    <row r="58" spans="1:21" x14ac:dyDescent="0.25">
      <c r="A58" s="35">
        <v>44813</v>
      </c>
      <c r="B58" s="24">
        <v>63</v>
      </c>
      <c r="E58" s="35">
        <v>44813</v>
      </c>
      <c r="F58" s="24">
        <v>8</v>
      </c>
      <c r="H58" s="35">
        <v>44813</v>
      </c>
      <c r="I58" s="24">
        <v>21</v>
      </c>
      <c r="K58" s="35">
        <v>44813</v>
      </c>
      <c r="L58" s="24">
        <v>1</v>
      </c>
      <c r="N58" s="35">
        <v>44813</v>
      </c>
      <c r="O58" s="24">
        <v>11</v>
      </c>
      <c r="Q58" s="35">
        <v>44813</v>
      </c>
      <c r="R58" s="24">
        <v>7</v>
      </c>
      <c r="T58" s="35">
        <v>44813</v>
      </c>
      <c r="U58" s="24">
        <v>15</v>
      </c>
    </row>
    <row r="59" spans="1:21" x14ac:dyDescent="0.25">
      <c r="A59" s="35">
        <v>44814</v>
      </c>
      <c r="B59" s="24">
        <v>59</v>
      </c>
      <c r="E59" s="35">
        <v>44814</v>
      </c>
      <c r="F59" s="24">
        <v>5</v>
      </c>
      <c r="H59" s="35">
        <v>44814</v>
      </c>
      <c r="I59" s="24">
        <v>20</v>
      </c>
      <c r="K59" s="35">
        <v>44814</v>
      </c>
      <c r="L59" s="24">
        <v>2</v>
      </c>
      <c r="N59" s="35">
        <v>44814</v>
      </c>
      <c r="O59" s="24">
        <v>17</v>
      </c>
      <c r="Q59" s="35">
        <v>44814</v>
      </c>
      <c r="R59" s="24">
        <v>6</v>
      </c>
      <c r="T59" s="35">
        <v>44814</v>
      </c>
      <c r="U59" s="24">
        <v>9</v>
      </c>
    </row>
    <row r="60" spans="1:21" x14ac:dyDescent="0.25">
      <c r="A60" s="35">
        <v>44815</v>
      </c>
      <c r="B60" s="24">
        <v>81</v>
      </c>
      <c r="E60" s="35">
        <v>44815</v>
      </c>
      <c r="F60" s="24">
        <v>9</v>
      </c>
      <c r="H60" s="35">
        <v>44815</v>
      </c>
      <c r="I60" s="24">
        <v>28</v>
      </c>
      <c r="K60" s="35">
        <v>44815</v>
      </c>
      <c r="L60" s="24">
        <v>2</v>
      </c>
      <c r="N60" s="35">
        <v>44815</v>
      </c>
      <c r="O60" s="24">
        <v>13</v>
      </c>
      <c r="Q60" s="35">
        <v>44815</v>
      </c>
      <c r="R60" s="24">
        <v>11</v>
      </c>
      <c r="T60" s="35">
        <v>44815</v>
      </c>
      <c r="U60" s="24">
        <v>18</v>
      </c>
    </row>
    <row r="61" spans="1:21" x14ac:dyDescent="0.25">
      <c r="A61" s="35">
        <v>44816</v>
      </c>
      <c r="B61" s="24">
        <v>107</v>
      </c>
      <c r="E61" s="35">
        <v>44816</v>
      </c>
      <c r="F61" s="24">
        <v>16</v>
      </c>
      <c r="H61" s="35">
        <v>44816</v>
      </c>
      <c r="I61" s="24">
        <v>37</v>
      </c>
      <c r="K61" s="35">
        <v>44816</v>
      </c>
      <c r="L61" s="24">
        <v>10</v>
      </c>
      <c r="N61" s="35">
        <v>44816</v>
      </c>
      <c r="O61" s="24">
        <v>13</v>
      </c>
      <c r="Q61" s="35">
        <v>44816</v>
      </c>
      <c r="R61" s="24">
        <v>17</v>
      </c>
      <c r="T61" s="35">
        <v>44816</v>
      </c>
      <c r="U61" s="24">
        <v>14</v>
      </c>
    </row>
    <row r="62" spans="1:21" x14ac:dyDescent="0.25">
      <c r="A62" s="35">
        <v>44817</v>
      </c>
      <c r="B62" s="24">
        <v>69</v>
      </c>
      <c r="E62" s="35">
        <v>44817</v>
      </c>
      <c r="F62" s="24">
        <v>8</v>
      </c>
      <c r="H62" s="35">
        <v>44817</v>
      </c>
      <c r="I62" s="24">
        <v>22</v>
      </c>
      <c r="K62" s="35">
        <v>44817</v>
      </c>
      <c r="L62" s="24">
        <v>9</v>
      </c>
      <c r="N62" s="35">
        <v>44817</v>
      </c>
      <c r="O62" s="24">
        <v>9</v>
      </c>
      <c r="Q62" s="35">
        <v>44817</v>
      </c>
      <c r="R62" s="24">
        <v>10</v>
      </c>
      <c r="T62" s="35">
        <v>44817</v>
      </c>
      <c r="U62" s="24">
        <v>11</v>
      </c>
    </row>
    <row r="63" spans="1:21" x14ac:dyDescent="0.25">
      <c r="A63" s="35">
        <v>44818</v>
      </c>
      <c r="B63" s="24">
        <v>78</v>
      </c>
      <c r="E63" s="35">
        <v>44818</v>
      </c>
      <c r="F63" s="24">
        <v>8</v>
      </c>
      <c r="H63" s="35">
        <v>44818</v>
      </c>
      <c r="I63" s="24">
        <v>22</v>
      </c>
      <c r="K63" s="35">
        <v>44818</v>
      </c>
      <c r="L63" s="24">
        <v>7</v>
      </c>
      <c r="N63" s="35">
        <v>44818</v>
      </c>
      <c r="O63" s="24">
        <v>14</v>
      </c>
      <c r="Q63" s="35">
        <v>44818</v>
      </c>
      <c r="R63" s="24">
        <v>8</v>
      </c>
      <c r="T63" s="35">
        <v>44818</v>
      </c>
      <c r="U63" s="24">
        <v>19</v>
      </c>
    </row>
    <row r="64" spans="1:21" x14ac:dyDescent="0.25">
      <c r="A64" s="35">
        <v>44819</v>
      </c>
      <c r="B64" s="24">
        <v>60</v>
      </c>
      <c r="E64" s="35">
        <v>44819</v>
      </c>
      <c r="F64" s="24">
        <v>14</v>
      </c>
      <c r="H64" s="35">
        <v>44819</v>
      </c>
      <c r="I64" s="24">
        <v>9</v>
      </c>
      <c r="K64" s="35">
        <v>44819</v>
      </c>
      <c r="L64" s="24">
        <v>10</v>
      </c>
      <c r="N64" s="35">
        <v>44819</v>
      </c>
      <c r="O64" s="24">
        <v>6</v>
      </c>
      <c r="Q64" s="35">
        <v>44819</v>
      </c>
      <c r="R64" s="24">
        <v>7</v>
      </c>
      <c r="T64" s="35">
        <v>44819</v>
      </c>
      <c r="U64" s="24">
        <v>14</v>
      </c>
    </row>
    <row r="65" spans="1:21" x14ac:dyDescent="0.25">
      <c r="A65" s="35">
        <v>44820</v>
      </c>
      <c r="B65" s="24">
        <v>39</v>
      </c>
      <c r="E65" s="35">
        <v>44820</v>
      </c>
      <c r="F65" s="24">
        <v>9</v>
      </c>
      <c r="H65" s="35">
        <v>44820</v>
      </c>
      <c r="I65" s="24">
        <v>11</v>
      </c>
      <c r="K65" s="35">
        <v>44820</v>
      </c>
      <c r="L65" s="24">
        <v>4</v>
      </c>
      <c r="N65" s="35">
        <v>44820</v>
      </c>
      <c r="O65" s="24">
        <v>2</v>
      </c>
      <c r="Q65" s="35">
        <v>44820</v>
      </c>
      <c r="R65" s="24">
        <v>8</v>
      </c>
      <c r="T65" s="35">
        <v>44820</v>
      </c>
      <c r="U65" s="24">
        <v>5</v>
      </c>
    </row>
    <row r="66" spans="1:21" x14ac:dyDescent="0.25">
      <c r="A66" s="35">
        <v>44821</v>
      </c>
      <c r="B66" s="24">
        <v>57</v>
      </c>
      <c r="E66" s="35">
        <v>44821</v>
      </c>
      <c r="F66" s="24">
        <v>14</v>
      </c>
      <c r="H66" s="35">
        <v>44821</v>
      </c>
      <c r="I66" s="24">
        <v>15</v>
      </c>
      <c r="K66" s="35">
        <v>44821</v>
      </c>
      <c r="L66" s="24">
        <v>6</v>
      </c>
      <c r="N66" s="35">
        <v>44821</v>
      </c>
      <c r="O66" s="24">
        <v>0</v>
      </c>
      <c r="Q66" s="35">
        <v>44821</v>
      </c>
      <c r="R66" s="24">
        <v>7</v>
      </c>
      <c r="T66" s="35">
        <v>44821</v>
      </c>
      <c r="U66" s="24">
        <v>15</v>
      </c>
    </row>
    <row r="67" spans="1:21" x14ac:dyDescent="0.25">
      <c r="A67" s="35">
        <v>44822</v>
      </c>
      <c r="B67" s="24">
        <v>46</v>
      </c>
      <c r="E67" s="35">
        <v>44822</v>
      </c>
      <c r="F67" s="24">
        <v>5</v>
      </c>
      <c r="H67" s="35">
        <v>44822</v>
      </c>
      <c r="I67" s="24">
        <v>15</v>
      </c>
      <c r="K67" s="35">
        <v>44822</v>
      </c>
      <c r="L67" s="24">
        <v>11</v>
      </c>
      <c r="N67" s="35">
        <v>44822</v>
      </c>
      <c r="O67" s="24">
        <v>1</v>
      </c>
      <c r="Q67" s="35">
        <v>44822</v>
      </c>
      <c r="R67" s="24">
        <v>6</v>
      </c>
      <c r="T67" s="35">
        <v>44822</v>
      </c>
      <c r="U67" s="24">
        <v>8</v>
      </c>
    </row>
    <row r="68" spans="1:21" x14ac:dyDescent="0.25">
      <c r="A68" s="35">
        <v>44823</v>
      </c>
      <c r="B68" s="24">
        <v>89</v>
      </c>
      <c r="E68" s="35">
        <v>44823</v>
      </c>
      <c r="F68" s="24">
        <v>14</v>
      </c>
      <c r="H68" s="35">
        <v>44823</v>
      </c>
      <c r="I68" s="24">
        <v>27</v>
      </c>
      <c r="K68" s="35">
        <v>44823</v>
      </c>
      <c r="L68" s="24">
        <v>13</v>
      </c>
      <c r="N68" s="35">
        <v>44823</v>
      </c>
      <c r="O68" s="24">
        <v>9</v>
      </c>
      <c r="Q68" s="35">
        <v>44823</v>
      </c>
      <c r="R68" s="24">
        <v>8</v>
      </c>
      <c r="T68" s="35">
        <v>44823</v>
      </c>
      <c r="U68" s="24">
        <v>18</v>
      </c>
    </row>
    <row r="69" spans="1:21" x14ac:dyDescent="0.25">
      <c r="A69" s="35">
        <v>44824</v>
      </c>
      <c r="B69" s="24">
        <v>98</v>
      </c>
      <c r="E69" s="35">
        <v>44824</v>
      </c>
      <c r="F69" s="24">
        <v>12</v>
      </c>
      <c r="H69" s="35">
        <v>44824</v>
      </c>
      <c r="I69" s="24">
        <v>26</v>
      </c>
      <c r="K69" s="35">
        <v>44824</v>
      </c>
      <c r="L69" s="24">
        <v>11</v>
      </c>
      <c r="N69" s="35">
        <v>44824</v>
      </c>
      <c r="O69" s="24">
        <v>20</v>
      </c>
      <c r="Q69" s="35">
        <v>44824</v>
      </c>
      <c r="R69" s="24">
        <v>14</v>
      </c>
      <c r="T69" s="35">
        <v>44824</v>
      </c>
      <c r="U69" s="24">
        <v>15</v>
      </c>
    </row>
    <row r="70" spans="1:21" x14ac:dyDescent="0.25">
      <c r="A70" s="35">
        <v>44825</v>
      </c>
      <c r="B70" s="24">
        <v>88</v>
      </c>
      <c r="E70" s="35">
        <v>44825</v>
      </c>
      <c r="F70" s="24">
        <v>4</v>
      </c>
      <c r="H70" s="35">
        <v>44825</v>
      </c>
      <c r="I70" s="24">
        <v>31</v>
      </c>
      <c r="K70" s="35">
        <v>44825</v>
      </c>
      <c r="L70" s="24">
        <v>13</v>
      </c>
      <c r="N70" s="35">
        <v>44825</v>
      </c>
      <c r="O70" s="24">
        <v>11</v>
      </c>
      <c r="Q70" s="35">
        <v>44825</v>
      </c>
      <c r="R70" s="24">
        <v>16</v>
      </c>
      <c r="T70" s="35">
        <v>44825</v>
      </c>
      <c r="U70" s="24">
        <v>13</v>
      </c>
    </row>
    <row r="71" spans="1:21" x14ac:dyDescent="0.25">
      <c r="A71" s="35">
        <v>44826</v>
      </c>
      <c r="B71" s="24">
        <v>70</v>
      </c>
      <c r="E71" s="35">
        <v>44826</v>
      </c>
      <c r="F71" s="24">
        <v>4</v>
      </c>
      <c r="H71" s="35">
        <v>44826</v>
      </c>
      <c r="I71" s="24">
        <v>20</v>
      </c>
      <c r="K71" s="35">
        <v>44826</v>
      </c>
      <c r="L71" s="24">
        <v>9</v>
      </c>
      <c r="N71" s="35">
        <v>44826</v>
      </c>
      <c r="O71" s="24">
        <v>17</v>
      </c>
      <c r="Q71" s="35">
        <v>44826</v>
      </c>
      <c r="R71" s="24">
        <v>9</v>
      </c>
      <c r="T71" s="35">
        <v>44826</v>
      </c>
      <c r="U71" s="24">
        <v>11</v>
      </c>
    </row>
    <row r="72" spans="1:21" x14ac:dyDescent="0.25">
      <c r="A72" s="35">
        <v>44827</v>
      </c>
      <c r="B72" s="24">
        <v>85</v>
      </c>
      <c r="E72" s="35">
        <v>44827</v>
      </c>
      <c r="F72" s="24">
        <v>1</v>
      </c>
      <c r="H72" s="35">
        <v>44827</v>
      </c>
      <c r="I72" s="24">
        <v>27</v>
      </c>
      <c r="K72" s="35">
        <v>44827</v>
      </c>
      <c r="L72" s="24">
        <v>7</v>
      </c>
      <c r="N72" s="35">
        <v>44827</v>
      </c>
      <c r="O72" s="24">
        <v>20</v>
      </c>
      <c r="Q72" s="35">
        <v>44827</v>
      </c>
      <c r="R72" s="24">
        <v>14</v>
      </c>
      <c r="T72" s="35">
        <v>44827</v>
      </c>
      <c r="U72" s="24">
        <v>16</v>
      </c>
    </row>
    <row r="73" spans="1:21" x14ac:dyDescent="0.25">
      <c r="A73" s="35">
        <v>44828</v>
      </c>
      <c r="B73" s="24">
        <v>77</v>
      </c>
      <c r="E73" s="35">
        <v>44828</v>
      </c>
      <c r="F73" s="24">
        <v>1</v>
      </c>
      <c r="H73" s="35">
        <v>44828</v>
      </c>
      <c r="I73" s="24">
        <v>28</v>
      </c>
      <c r="K73" s="35">
        <v>44828</v>
      </c>
      <c r="L73" s="24">
        <v>5</v>
      </c>
      <c r="N73" s="35">
        <v>44828</v>
      </c>
      <c r="O73" s="24">
        <v>15</v>
      </c>
      <c r="Q73" s="35">
        <v>44828</v>
      </c>
      <c r="R73" s="24">
        <v>14</v>
      </c>
      <c r="T73" s="35">
        <v>44828</v>
      </c>
      <c r="U73" s="24">
        <v>14</v>
      </c>
    </row>
    <row r="74" spans="1:21" x14ac:dyDescent="0.25">
      <c r="A74" s="35">
        <v>44829</v>
      </c>
      <c r="B74" s="24">
        <v>74</v>
      </c>
      <c r="E74" s="35">
        <v>44829</v>
      </c>
      <c r="F74" s="24">
        <v>11</v>
      </c>
      <c r="H74" s="35">
        <v>44829</v>
      </c>
      <c r="I74" s="24">
        <v>27</v>
      </c>
      <c r="K74" s="35">
        <v>44829</v>
      </c>
      <c r="L74" s="24">
        <v>5</v>
      </c>
      <c r="N74" s="35">
        <v>44829</v>
      </c>
      <c r="O74" s="24">
        <v>11</v>
      </c>
      <c r="Q74" s="35">
        <v>44829</v>
      </c>
      <c r="R74" s="24">
        <v>5</v>
      </c>
      <c r="T74" s="35">
        <v>44829</v>
      </c>
      <c r="U74" s="24">
        <v>15</v>
      </c>
    </row>
    <row r="75" spans="1:21" x14ac:dyDescent="0.25">
      <c r="A75" s="35">
        <v>44830</v>
      </c>
      <c r="B75" s="24">
        <v>75</v>
      </c>
      <c r="E75" s="35">
        <v>44830</v>
      </c>
      <c r="F75" s="24">
        <v>6</v>
      </c>
      <c r="H75" s="35">
        <v>44830</v>
      </c>
      <c r="I75" s="24">
        <v>24</v>
      </c>
      <c r="K75" s="35">
        <v>44830</v>
      </c>
      <c r="L75" s="24">
        <v>10</v>
      </c>
      <c r="N75" s="35">
        <v>44830</v>
      </c>
      <c r="O75" s="24">
        <v>5</v>
      </c>
      <c r="Q75" s="35">
        <v>44830</v>
      </c>
      <c r="R75" s="24">
        <v>16</v>
      </c>
      <c r="T75" s="35">
        <v>44830</v>
      </c>
      <c r="U75" s="24">
        <v>14</v>
      </c>
    </row>
    <row r="76" spans="1:21" x14ac:dyDescent="0.25">
      <c r="A76" s="35">
        <v>44831</v>
      </c>
      <c r="B76" s="24">
        <v>84</v>
      </c>
      <c r="E76" s="35">
        <v>44831</v>
      </c>
      <c r="F76" s="24">
        <v>8</v>
      </c>
      <c r="H76" s="35">
        <v>44831</v>
      </c>
      <c r="I76" s="24">
        <v>24</v>
      </c>
      <c r="K76" s="35">
        <v>44831</v>
      </c>
      <c r="L76" s="24">
        <v>13</v>
      </c>
      <c r="N76" s="35">
        <v>44831</v>
      </c>
      <c r="O76" s="24">
        <v>13</v>
      </c>
      <c r="Q76" s="35">
        <v>44831</v>
      </c>
      <c r="R76" s="24">
        <v>18</v>
      </c>
      <c r="T76" s="35">
        <v>44831</v>
      </c>
      <c r="U76" s="24">
        <v>8</v>
      </c>
    </row>
    <row r="77" spans="1:21" x14ac:dyDescent="0.25">
      <c r="A77" s="35">
        <v>44832</v>
      </c>
      <c r="B77" s="24">
        <v>79</v>
      </c>
      <c r="E77" s="35">
        <v>44832</v>
      </c>
      <c r="F77" s="24">
        <v>7</v>
      </c>
      <c r="H77" s="35">
        <v>44832</v>
      </c>
      <c r="I77" s="24">
        <v>24</v>
      </c>
      <c r="K77" s="35">
        <v>44832</v>
      </c>
      <c r="L77" s="24">
        <v>16</v>
      </c>
      <c r="N77" s="35">
        <v>44832</v>
      </c>
      <c r="O77" s="24">
        <v>9</v>
      </c>
      <c r="Q77" s="35">
        <v>44832</v>
      </c>
      <c r="R77" s="24">
        <v>8</v>
      </c>
      <c r="T77" s="35">
        <v>44832</v>
      </c>
      <c r="U77" s="24">
        <v>15</v>
      </c>
    </row>
    <row r="78" spans="1:21" x14ac:dyDescent="0.25">
      <c r="A78" s="35">
        <v>44833</v>
      </c>
      <c r="B78" s="24">
        <v>88</v>
      </c>
      <c r="E78" s="35">
        <v>44833</v>
      </c>
      <c r="F78" s="24">
        <v>6</v>
      </c>
      <c r="H78" s="35">
        <v>44833</v>
      </c>
      <c r="I78" s="24">
        <v>33</v>
      </c>
      <c r="K78" s="35">
        <v>44833</v>
      </c>
      <c r="L78" s="24">
        <v>9</v>
      </c>
      <c r="N78" s="35">
        <v>44833</v>
      </c>
      <c r="O78" s="24">
        <v>14</v>
      </c>
      <c r="Q78" s="35">
        <v>44833</v>
      </c>
      <c r="R78" s="24">
        <v>12</v>
      </c>
      <c r="T78" s="35">
        <v>44833</v>
      </c>
      <c r="U78" s="24">
        <v>14</v>
      </c>
    </row>
    <row r="79" spans="1:21" x14ac:dyDescent="0.25">
      <c r="A79" s="35">
        <v>44834</v>
      </c>
      <c r="B79" s="24">
        <v>82</v>
      </c>
      <c r="E79" s="35">
        <v>44834</v>
      </c>
      <c r="F79" s="24">
        <v>11</v>
      </c>
      <c r="H79" s="35">
        <v>44834</v>
      </c>
      <c r="I79" s="24">
        <v>22</v>
      </c>
      <c r="K79" s="35">
        <v>44834</v>
      </c>
      <c r="L79" s="24">
        <v>8</v>
      </c>
      <c r="N79" s="35">
        <v>44834</v>
      </c>
      <c r="O79" s="24">
        <v>23</v>
      </c>
      <c r="Q79" s="35">
        <v>44834</v>
      </c>
      <c r="R79" s="24">
        <v>6</v>
      </c>
      <c r="T79" s="35">
        <v>44834</v>
      </c>
      <c r="U79" s="24">
        <v>12</v>
      </c>
    </row>
    <row r="80" spans="1:21" x14ac:dyDescent="0.25">
      <c r="A80" s="23" t="s">
        <v>14</v>
      </c>
      <c r="B80" s="24">
        <v>4184</v>
      </c>
      <c r="E80" s="23" t="s">
        <v>14</v>
      </c>
      <c r="F80" s="24">
        <v>486</v>
      </c>
      <c r="H80" s="23" t="s">
        <v>14</v>
      </c>
      <c r="I80" s="24">
        <v>1292</v>
      </c>
      <c r="K80" s="23" t="s">
        <v>14</v>
      </c>
      <c r="L80" s="24">
        <v>472</v>
      </c>
      <c r="N80" s="23" t="s">
        <v>14</v>
      </c>
      <c r="O80" s="24">
        <v>580</v>
      </c>
      <c r="Q80" s="23" t="s">
        <v>14</v>
      </c>
      <c r="R80" s="24">
        <v>616</v>
      </c>
      <c r="T80" s="23" t="s">
        <v>14</v>
      </c>
      <c r="U80" s="24">
        <v>738</v>
      </c>
    </row>
  </sheetData>
  <pageMargins left="0.7" right="0.7" top="0.75" bottom="0.75" header="0.3" footer="0.3"/>
  <pageSetup paperSize="9" orientation="portrait" verticalDpi="0"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1"/>
  <sheetViews>
    <sheetView workbookViewId="0">
      <pane ySplit="3" topLeftCell="A208" activePane="bottomLeft" state="frozen"/>
      <selection pane="bottomLeft" activeCell="Q200" sqref="Q200"/>
    </sheetView>
  </sheetViews>
  <sheetFormatPr defaultRowHeight="15" x14ac:dyDescent="0.25"/>
  <cols>
    <col min="1" max="5" width="18.140625" customWidth="1"/>
    <col min="18" max="19" width="18.140625" customWidth="1"/>
  </cols>
  <sheetData>
    <row r="1" spans="1:19" ht="15" customHeight="1" x14ac:dyDescent="0.25">
      <c r="A1" s="62" t="s">
        <v>101</v>
      </c>
      <c r="B1" s="2"/>
      <c r="C1" s="8"/>
      <c r="D1" s="9"/>
      <c r="E1" s="9"/>
      <c r="F1" s="9"/>
      <c r="G1" s="9"/>
      <c r="H1" s="9"/>
      <c r="I1" s="9"/>
      <c r="J1" s="9"/>
      <c r="K1" s="9"/>
      <c r="L1" s="9"/>
      <c r="M1" s="9"/>
      <c r="N1" s="9"/>
      <c r="O1" s="9"/>
      <c r="P1" s="10"/>
      <c r="R1" s="1"/>
      <c r="S1" s="2"/>
    </row>
    <row r="2" spans="1:19" ht="15" customHeight="1" x14ac:dyDescent="0.25">
      <c r="A2" s="1"/>
      <c r="B2" s="2"/>
      <c r="C2" s="8"/>
      <c r="D2" s="9"/>
      <c r="E2" s="9"/>
      <c r="F2" s="9"/>
      <c r="G2" s="9"/>
      <c r="H2" s="9"/>
      <c r="I2" s="9"/>
      <c r="J2" s="9"/>
      <c r="K2" s="9"/>
      <c r="L2" s="9"/>
      <c r="M2" s="9"/>
      <c r="N2" s="9"/>
      <c r="O2" s="9"/>
      <c r="P2" s="10"/>
      <c r="R2" s="1"/>
      <c r="S2" s="2"/>
    </row>
    <row r="3" spans="1:19" ht="25.5" x14ac:dyDescent="0.25">
      <c r="A3" s="1" t="s">
        <v>47</v>
      </c>
      <c r="B3" s="2" t="s">
        <v>0</v>
      </c>
      <c r="C3" s="4" t="s">
        <v>1</v>
      </c>
      <c r="D3" s="4" t="s">
        <v>2</v>
      </c>
      <c r="E3" s="4" t="s">
        <v>3</v>
      </c>
      <c r="F3" s="4" t="s">
        <v>4</v>
      </c>
      <c r="G3" s="4" t="s">
        <v>5</v>
      </c>
      <c r="H3" s="4" t="s">
        <v>6</v>
      </c>
      <c r="I3" s="4" t="s">
        <v>7</v>
      </c>
      <c r="J3" s="4" t="s">
        <v>8</v>
      </c>
      <c r="K3" s="8" t="s">
        <v>9</v>
      </c>
      <c r="L3" s="4" t="s">
        <v>10</v>
      </c>
      <c r="M3" s="4" t="s">
        <v>11</v>
      </c>
      <c r="N3" s="4" t="s">
        <v>12</v>
      </c>
      <c r="O3" s="4" t="s">
        <v>13</v>
      </c>
      <c r="P3" s="73" t="s">
        <v>14</v>
      </c>
      <c r="Q3" s="68" t="s">
        <v>50</v>
      </c>
      <c r="R3" s="62" t="s">
        <v>48</v>
      </c>
      <c r="S3" s="63" t="s">
        <v>49</v>
      </c>
    </row>
    <row r="4" spans="1:19" x14ac:dyDescent="0.25">
      <c r="A4" s="1" t="s">
        <v>28</v>
      </c>
      <c r="B4" s="2" t="s">
        <v>25</v>
      </c>
      <c r="C4" s="5">
        <v>2298</v>
      </c>
      <c r="D4" s="5">
        <v>1883</v>
      </c>
      <c r="E4" s="5">
        <v>2476</v>
      </c>
      <c r="F4" s="5">
        <v>1894</v>
      </c>
      <c r="G4" s="5">
        <v>1212</v>
      </c>
      <c r="H4" s="5">
        <v>892</v>
      </c>
      <c r="I4" s="5">
        <v>604</v>
      </c>
      <c r="J4" s="5">
        <v>407</v>
      </c>
      <c r="K4" s="5">
        <v>292</v>
      </c>
      <c r="L4" s="5">
        <v>204</v>
      </c>
      <c r="M4" s="5">
        <v>187</v>
      </c>
      <c r="N4" s="5">
        <v>100</v>
      </c>
      <c r="O4" s="5">
        <v>275</v>
      </c>
      <c r="P4" s="5">
        <v>12724</v>
      </c>
      <c r="Q4" s="21">
        <f>SUM(I4:O4)</f>
        <v>2069</v>
      </c>
      <c r="R4" s="62" t="str">
        <f>VLOOKUP(A4,Settings!A:B,2,FALSE)</f>
        <v>NHS Wales</v>
      </c>
      <c r="S4" s="64">
        <f>VLOOKUP(B4,Settings!I:J,2,FALSE)</f>
        <v>44652</v>
      </c>
    </row>
    <row r="5" spans="1:19" ht="51" x14ac:dyDescent="0.25">
      <c r="A5" s="13" t="s">
        <v>29</v>
      </c>
      <c r="B5" s="17" t="s">
        <v>25</v>
      </c>
      <c r="C5" s="8">
        <v>58</v>
      </c>
      <c r="D5" s="8">
        <v>73</v>
      </c>
      <c r="E5" s="8">
        <v>71</v>
      </c>
      <c r="F5" s="8">
        <v>56</v>
      </c>
      <c r="G5" s="8">
        <v>33</v>
      </c>
      <c r="H5" s="8">
        <v>16</v>
      </c>
      <c r="I5" s="8">
        <v>8</v>
      </c>
      <c r="J5" s="8">
        <v>3</v>
      </c>
      <c r="K5" s="8">
        <v>1</v>
      </c>
      <c r="L5" s="8">
        <v>1</v>
      </c>
      <c r="M5" s="8">
        <v>0</v>
      </c>
      <c r="N5" s="8">
        <v>0</v>
      </c>
      <c r="O5" s="8">
        <v>0</v>
      </c>
      <c r="P5" s="8">
        <v>320</v>
      </c>
      <c r="Q5" s="21">
        <f t="shared" ref="Q5:Q68" si="0">SUM(I5:O5)</f>
        <v>13</v>
      </c>
      <c r="R5" s="1" t="str">
        <f>VLOOKUP(A5,Settings!A:B,2,FALSE)</f>
        <v>Hywel Dda</v>
      </c>
      <c r="S5" s="18">
        <f>VLOOKUP(B5,Settings!I:J,2,FALSE)</f>
        <v>44652</v>
      </c>
    </row>
    <row r="6" spans="1:19" ht="51" x14ac:dyDescent="0.25">
      <c r="A6" s="13" t="s">
        <v>30</v>
      </c>
      <c r="B6" s="2" t="s">
        <v>25</v>
      </c>
      <c r="C6" s="8">
        <v>176</v>
      </c>
      <c r="D6" s="8">
        <v>122</v>
      </c>
      <c r="E6" s="8">
        <v>251</v>
      </c>
      <c r="F6" s="8">
        <v>266</v>
      </c>
      <c r="G6" s="8">
        <v>155</v>
      </c>
      <c r="H6" s="8">
        <v>129</v>
      </c>
      <c r="I6" s="8">
        <v>90</v>
      </c>
      <c r="J6" s="8">
        <v>60</v>
      </c>
      <c r="K6" s="8">
        <v>36</v>
      </c>
      <c r="L6" s="8">
        <v>25</v>
      </c>
      <c r="M6" s="8">
        <v>31</v>
      </c>
      <c r="N6" s="8">
        <v>16</v>
      </c>
      <c r="O6" s="8">
        <v>12</v>
      </c>
      <c r="P6" s="8">
        <v>1369</v>
      </c>
      <c r="Q6" s="21">
        <f t="shared" si="0"/>
        <v>270</v>
      </c>
      <c r="R6" s="1" t="str">
        <f>VLOOKUP(A6,Settings!A:B,2,FALSE)</f>
        <v>Betsi Cadwaladr</v>
      </c>
      <c r="S6" s="18">
        <f>VLOOKUP(B6,Settings!I:J,2,FALSE)</f>
        <v>44652</v>
      </c>
    </row>
    <row r="7" spans="1:19" ht="51" x14ac:dyDescent="0.25">
      <c r="A7" s="13" t="s">
        <v>31</v>
      </c>
      <c r="B7" s="17" t="s">
        <v>25</v>
      </c>
      <c r="C7" s="8">
        <v>107</v>
      </c>
      <c r="D7" s="8">
        <v>91</v>
      </c>
      <c r="E7" s="8">
        <v>103</v>
      </c>
      <c r="F7" s="8">
        <v>98</v>
      </c>
      <c r="G7" s="8">
        <v>81</v>
      </c>
      <c r="H7" s="8">
        <v>62</v>
      </c>
      <c r="I7" s="8">
        <v>55</v>
      </c>
      <c r="J7" s="8">
        <v>38</v>
      </c>
      <c r="K7" s="8">
        <v>29</v>
      </c>
      <c r="L7" s="8">
        <v>29</v>
      </c>
      <c r="M7" s="8">
        <v>18</v>
      </c>
      <c r="N7" s="8">
        <v>13</v>
      </c>
      <c r="O7" s="8">
        <v>44</v>
      </c>
      <c r="P7" s="8">
        <v>768</v>
      </c>
      <c r="Q7" s="21">
        <f t="shared" si="0"/>
        <v>226</v>
      </c>
      <c r="R7" s="1" t="str">
        <f>VLOOKUP(A7,Settings!A:B,2,FALSE)</f>
        <v>Hywel Dda</v>
      </c>
      <c r="S7" s="18">
        <f>VLOOKUP(B7,Settings!I:J,2,FALSE)</f>
        <v>44652</v>
      </c>
    </row>
    <row r="8" spans="1:19" ht="51" x14ac:dyDescent="0.25">
      <c r="A8" s="13" t="s">
        <v>32</v>
      </c>
      <c r="B8" s="2" t="s">
        <v>25</v>
      </c>
      <c r="C8" s="8">
        <v>224</v>
      </c>
      <c r="D8" s="8">
        <v>222</v>
      </c>
      <c r="E8" s="8">
        <v>365</v>
      </c>
      <c r="F8" s="8">
        <v>274</v>
      </c>
      <c r="G8" s="8">
        <v>163</v>
      </c>
      <c r="H8" s="8">
        <v>121</v>
      </c>
      <c r="I8" s="8">
        <v>84</v>
      </c>
      <c r="J8" s="8">
        <v>48</v>
      </c>
      <c r="K8" s="8">
        <v>29</v>
      </c>
      <c r="L8" s="8">
        <v>23</v>
      </c>
      <c r="M8" s="8">
        <v>31</v>
      </c>
      <c r="N8" s="8">
        <v>6</v>
      </c>
      <c r="O8" s="8">
        <v>14</v>
      </c>
      <c r="P8" s="8">
        <v>1604</v>
      </c>
      <c r="Q8" s="21">
        <f t="shared" si="0"/>
        <v>235</v>
      </c>
      <c r="R8" s="1" t="str">
        <f>VLOOKUP(A8,Settings!A:B,2,FALSE)</f>
        <v>Aneurin Bevan</v>
      </c>
      <c r="S8" s="18">
        <f>VLOOKUP(B8,Settings!I:J,2,FALSE)</f>
        <v>44652</v>
      </c>
    </row>
    <row r="9" spans="1:19" ht="51" x14ac:dyDescent="0.25">
      <c r="A9" s="13" t="s">
        <v>33</v>
      </c>
      <c r="B9" s="17" t="s">
        <v>25</v>
      </c>
      <c r="C9" s="8">
        <v>139</v>
      </c>
      <c r="D9" s="8">
        <v>142</v>
      </c>
      <c r="E9" s="8">
        <v>211</v>
      </c>
      <c r="F9" s="8">
        <v>145</v>
      </c>
      <c r="G9" s="8">
        <v>86</v>
      </c>
      <c r="H9" s="8">
        <v>67</v>
      </c>
      <c r="I9" s="8">
        <v>36</v>
      </c>
      <c r="J9" s="8">
        <v>34</v>
      </c>
      <c r="K9" s="8">
        <v>28</v>
      </c>
      <c r="L9" s="8">
        <v>16</v>
      </c>
      <c r="M9" s="8">
        <v>12</v>
      </c>
      <c r="N9" s="8">
        <v>7</v>
      </c>
      <c r="O9" s="8">
        <v>5</v>
      </c>
      <c r="P9" s="8">
        <v>928</v>
      </c>
      <c r="Q9" s="21">
        <f t="shared" si="0"/>
        <v>138</v>
      </c>
      <c r="R9" s="1" t="str">
        <f>VLOOKUP(A9,Settings!A:B,2,FALSE)</f>
        <v>Betsi Cadwaladr</v>
      </c>
      <c r="S9" s="18">
        <f>VLOOKUP(B9,Settings!I:J,2,FALSE)</f>
        <v>44652</v>
      </c>
    </row>
    <row r="10" spans="1:19" ht="51" x14ac:dyDescent="0.25">
      <c r="A10" s="13" t="s">
        <v>34</v>
      </c>
      <c r="B10" s="2" t="s">
        <v>25</v>
      </c>
      <c r="C10" s="8">
        <v>335</v>
      </c>
      <c r="D10" s="8">
        <v>149</v>
      </c>
      <c r="E10" s="8">
        <v>162</v>
      </c>
      <c r="F10" s="8">
        <v>167</v>
      </c>
      <c r="G10" s="8">
        <v>88</v>
      </c>
      <c r="H10" s="8">
        <v>67</v>
      </c>
      <c r="I10" s="8">
        <v>68</v>
      </c>
      <c r="J10" s="8">
        <v>56</v>
      </c>
      <c r="K10" s="8">
        <v>39</v>
      </c>
      <c r="L10" s="8">
        <v>34</v>
      </c>
      <c r="M10" s="8">
        <v>32</v>
      </c>
      <c r="N10" s="8">
        <v>20</v>
      </c>
      <c r="O10" s="8">
        <v>74</v>
      </c>
      <c r="P10" s="8">
        <v>1291</v>
      </c>
      <c r="Q10" s="21">
        <f t="shared" si="0"/>
        <v>323</v>
      </c>
      <c r="R10" s="1" t="str">
        <f>VLOOKUP(A10,Settings!A:B,2,FALSE)</f>
        <v>Swansea Bay</v>
      </c>
      <c r="S10" s="18">
        <f>VLOOKUP(B10,Settings!I:J,2,FALSE)</f>
        <v>44652</v>
      </c>
    </row>
    <row r="11" spans="1:19" ht="51" x14ac:dyDescent="0.25">
      <c r="A11" s="13" t="s">
        <v>35</v>
      </c>
      <c r="B11" s="17" t="s">
        <v>25</v>
      </c>
      <c r="C11" s="8">
        <v>144</v>
      </c>
      <c r="D11" s="8">
        <v>88</v>
      </c>
      <c r="E11" s="8">
        <v>119</v>
      </c>
      <c r="F11" s="8">
        <v>134</v>
      </c>
      <c r="G11" s="8">
        <v>85</v>
      </c>
      <c r="H11" s="8">
        <v>58</v>
      </c>
      <c r="I11" s="8">
        <v>46</v>
      </c>
      <c r="J11" s="8">
        <v>35</v>
      </c>
      <c r="K11" s="8">
        <v>22</v>
      </c>
      <c r="L11" s="8">
        <v>24</v>
      </c>
      <c r="M11" s="8">
        <v>13</v>
      </c>
      <c r="N11" s="8">
        <v>15</v>
      </c>
      <c r="O11" s="8">
        <v>52</v>
      </c>
      <c r="P11" s="8">
        <v>835</v>
      </c>
      <c r="Q11" s="21">
        <f t="shared" si="0"/>
        <v>207</v>
      </c>
      <c r="R11" s="1" t="str">
        <f>VLOOKUP(A11,Settings!A:B,2,FALSE)</f>
        <v>Cwm Taf</v>
      </c>
      <c r="S11" s="18">
        <f>VLOOKUP(B11,Settings!I:J,2,FALSE)</f>
        <v>44652</v>
      </c>
    </row>
    <row r="12" spans="1:19" ht="51" x14ac:dyDescent="0.25">
      <c r="A12" s="13" t="s">
        <v>36</v>
      </c>
      <c r="B12" s="2" t="s">
        <v>25</v>
      </c>
      <c r="C12" s="8">
        <v>153</v>
      </c>
      <c r="D12" s="8">
        <v>82</v>
      </c>
      <c r="E12" s="8">
        <v>112</v>
      </c>
      <c r="F12" s="8">
        <v>61</v>
      </c>
      <c r="G12" s="8">
        <v>50</v>
      </c>
      <c r="H12" s="8">
        <v>27</v>
      </c>
      <c r="I12" s="8">
        <v>26</v>
      </c>
      <c r="J12" s="8">
        <v>12</v>
      </c>
      <c r="K12" s="8">
        <v>7</v>
      </c>
      <c r="L12" s="8">
        <v>6</v>
      </c>
      <c r="M12" s="8">
        <v>5</v>
      </c>
      <c r="N12" s="8">
        <v>1</v>
      </c>
      <c r="O12" s="8">
        <v>28</v>
      </c>
      <c r="P12" s="8">
        <v>570</v>
      </c>
      <c r="Q12" s="21">
        <f t="shared" si="0"/>
        <v>85</v>
      </c>
      <c r="R12" s="1" t="str">
        <f>VLOOKUP(A12,Settings!A:B,2,FALSE)</f>
        <v>Cwm Taf</v>
      </c>
      <c r="S12" s="18">
        <f>VLOOKUP(B12,Settings!I:J,2,FALSE)</f>
        <v>44652</v>
      </c>
    </row>
    <row r="13" spans="1:19" ht="51" x14ac:dyDescent="0.25">
      <c r="A13" s="13" t="s">
        <v>37</v>
      </c>
      <c r="B13" s="17" t="s">
        <v>25</v>
      </c>
      <c r="C13" s="8">
        <v>204</v>
      </c>
      <c r="D13" s="8">
        <v>123</v>
      </c>
      <c r="E13" s="8">
        <v>136</v>
      </c>
      <c r="F13" s="8">
        <v>85</v>
      </c>
      <c r="G13" s="8">
        <v>60</v>
      </c>
      <c r="H13" s="8">
        <v>49</v>
      </c>
      <c r="I13" s="8">
        <v>38</v>
      </c>
      <c r="J13" s="8">
        <v>14</v>
      </c>
      <c r="K13" s="8">
        <v>14</v>
      </c>
      <c r="L13" s="8">
        <v>8</v>
      </c>
      <c r="M13" s="8">
        <v>8</v>
      </c>
      <c r="N13" s="8">
        <v>4</v>
      </c>
      <c r="O13" s="8">
        <v>26</v>
      </c>
      <c r="P13" s="8">
        <v>769</v>
      </c>
      <c r="Q13" s="21">
        <f t="shared" si="0"/>
        <v>112</v>
      </c>
      <c r="R13" s="1" t="str">
        <f>VLOOKUP(A13,Settings!A:B,2,FALSE)</f>
        <v>Cwm Taf</v>
      </c>
      <c r="S13" s="18">
        <f>VLOOKUP(B13,Settings!I:J,2,FALSE)</f>
        <v>44652</v>
      </c>
    </row>
    <row r="14" spans="1:19" ht="51" x14ac:dyDescent="0.25">
      <c r="A14" s="13" t="s">
        <v>38</v>
      </c>
      <c r="B14" s="2" t="s">
        <v>25</v>
      </c>
      <c r="C14" s="8">
        <v>311</v>
      </c>
      <c r="D14" s="8">
        <v>263</v>
      </c>
      <c r="E14" s="8">
        <v>380</v>
      </c>
      <c r="F14" s="8">
        <v>212</v>
      </c>
      <c r="G14" s="8">
        <v>148</v>
      </c>
      <c r="H14" s="8">
        <v>147</v>
      </c>
      <c r="I14" s="8">
        <v>67</v>
      </c>
      <c r="J14" s="8">
        <v>47</v>
      </c>
      <c r="K14" s="8">
        <v>42</v>
      </c>
      <c r="L14" s="8">
        <v>21</v>
      </c>
      <c r="M14" s="8">
        <v>22</v>
      </c>
      <c r="N14" s="8">
        <v>8</v>
      </c>
      <c r="O14" s="8">
        <v>11</v>
      </c>
      <c r="P14" s="8">
        <v>1679</v>
      </c>
      <c r="Q14" s="21">
        <f t="shared" si="0"/>
        <v>218</v>
      </c>
      <c r="R14" s="1" t="str">
        <f>VLOOKUP(A14,Settings!A:B,2,FALSE)</f>
        <v>Cardiff And Vale</v>
      </c>
      <c r="S14" s="18">
        <f>VLOOKUP(B14,Settings!I:J,2,FALSE)</f>
        <v>44652</v>
      </c>
    </row>
    <row r="15" spans="1:19" ht="51" x14ac:dyDescent="0.25">
      <c r="A15" s="13" t="s">
        <v>39</v>
      </c>
      <c r="B15" s="17" t="s">
        <v>25</v>
      </c>
      <c r="C15" s="8">
        <v>85</v>
      </c>
      <c r="D15" s="8">
        <v>116</v>
      </c>
      <c r="E15" s="8">
        <v>97</v>
      </c>
      <c r="F15" s="8">
        <v>93</v>
      </c>
      <c r="G15" s="8">
        <v>72</v>
      </c>
      <c r="H15" s="8">
        <v>45</v>
      </c>
      <c r="I15" s="8">
        <v>19</v>
      </c>
      <c r="J15" s="8">
        <v>17</v>
      </c>
      <c r="K15" s="8">
        <v>9</v>
      </c>
      <c r="L15" s="8">
        <v>9</v>
      </c>
      <c r="M15" s="8">
        <v>7</v>
      </c>
      <c r="N15" s="8">
        <v>3</v>
      </c>
      <c r="O15" s="8">
        <v>3</v>
      </c>
      <c r="P15" s="8">
        <v>575</v>
      </c>
      <c r="Q15" s="21">
        <f t="shared" si="0"/>
        <v>67</v>
      </c>
      <c r="R15" s="1" t="str">
        <f>VLOOKUP(A15,Settings!A:B,2,FALSE)</f>
        <v>Hywel Dda</v>
      </c>
      <c r="S15" s="18">
        <f>VLOOKUP(B15,Settings!I:J,2,FALSE)</f>
        <v>44652</v>
      </c>
    </row>
    <row r="16" spans="1:19" ht="51" x14ac:dyDescent="0.25">
      <c r="A16" s="13" t="s">
        <v>40</v>
      </c>
      <c r="B16" s="2" t="s">
        <v>25</v>
      </c>
      <c r="C16" s="8">
        <v>208</v>
      </c>
      <c r="D16" s="8">
        <v>203</v>
      </c>
      <c r="E16" s="8">
        <v>212</v>
      </c>
      <c r="F16" s="8">
        <v>174</v>
      </c>
      <c r="G16" s="8">
        <v>131</v>
      </c>
      <c r="H16" s="8">
        <v>78</v>
      </c>
      <c r="I16" s="8">
        <v>45</v>
      </c>
      <c r="J16" s="8">
        <v>33</v>
      </c>
      <c r="K16" s="8">
        <v>20</v>
      </c>
      <c r="L16" s="8">
        <v>7</v>
      </c>
      <c r="M16" s="8">
        <v>4</v>
      </c>
      <c r="N16" s="8">
        <v>0</v>
      </c>
      <c r="O16" s="8">
        <v>0</v>
      </c>
      <c r="P16" s="8">
        <v>1115</v>
      </c>
      <c r="Q16" s="21">
        <f t="shared" si="0"/>
        <v>109</v>
      </c>
      <c r="R16" s="1" t="str">
        <f>VLOOKUP(A16,Settings!A:B,2,FALSE)</f>
        <v>Betsi Cadwaladr</v>
      </c>
      <c r="S16" s="18">
        <f>VLOOKUP(B16,Settings!I:J,2,FALSE)</f>
        <v>44652</v>
      </c>
    </row>
    <row r="17" spans="1:19" x14ac:dyDescent="0.25">
      <c r="A17" s="1" t="s">
        <v>28</v>
      </c>
      <c r="B17" s="17" t="s">
        <v>17</v>
      </c>
      <c r="C17" s="5">
        <v>4118</v>
      </c>
      <c r="D17" s="5">
        <v>3267</v>
      </c>
      <c r="E17" s="5">
        <v>2733</v>
      </c>
      <c r="F17" s="5">
        <v>2029</v>
      </c>
      <c r="G17" s="5">
        <v>1131</v>
      </c>
      <c r="H17" s="5">
        <v>700</v>
      </c>
      <c r="I17" s="5">
        <v>388</v>
      </c>
      <c r="J17" s="5">
        <v>225</v>
      </c>
      <c r="K17" s="5">
        <v>138</v>
      </c>
      <c r="L17" s="5">
        <v>73</v>
      </c>
      <c r="M17" s="5">
        <v>42</v>
      </c>
      <c r="N17" s="5">
        <v>20</v>
      </c>
      <c r="O17" s="5">
        <v>38</v>
      </c>
      <c r="P17" s="5">
        <v>14902</v>
      </c>
      <c r="Q17" s="21">
        <f t="shared" si="0"/>
        <v>924</v>
      </c>
      <c r="R17" s="1" t="str">
        <f>VLOOKUP(A17,Settings!A:B,2,FALSE)</f>
        <v>NHS Wales</v>
      </c>
      <c r="S17" s="18">
        <f>VLOOKUP(B17,Settings!I:J,2,FALSE)</f>
        <v>44409</v>
      </c>
    </row>
    <row r="18" spans="1:19" ht="51" x14ac:dyDescent="0.25">
      <c r="A18" s="13" t="s">
        <v>29</v>
      </c>
      <c r="B18" s="2" t="s">
        <v>17</v>
      </c>
      <c r="C18" s="8">
        <v>119</v>
      </c>
      <c r="D18" s="8">
        <v>122</v>
      </c>
      <c r="E18" s="8">
        <v>65</v>
      </c>
      <c r="F18" s="8">
        <v>56</v>
      </c>
      <c r="G18" s="8">
        <v>35</v>
      </c>
      <c r="H18" s="8">
        <v>4</v>
      </c>
      <c r="I18" s="8">
        <v>3</v>
      </c>
      <c r="J18" s="8">
        <v>1</v>
      </c>
      <c r="K18" s="8">
        <v>0</v>
      </c>
      <c r="L18" s="8">
        <v>0</v>
      </c>
      <c r="M18" s="8">
        <v>0</v>
      </c>
      <c r="N18" s="8">
        <v>0</v>
      </c>
      <c r="O18" s="8">
        <v>0</v>
      </c>
      <c r="P18" s="8">
        <v>405</v>
      </c>
      <c r="Q18" s="21">
        <f t="shared" si="0"/>
        <v>4</v>
      </c>
      <c r="R18" s="1" t="str">
        <f>VLOOKUP(A18,Settings!A:B,2,FALSE)</f>
        <v>Hywel Dda</v>
      </c>
      <c r="S18" s="18">
        <f>VLOOKUP(B18,Settings!I:J,2,FALSE)</f>
        <v>44409</v>
      </c>
    </row>
    <row r="19" spans="1:19" ht="51" x14ac:dyDescent="0.25">
      <c r="A19" s="13" t="s">
        <v>30</v>
      </c>
      <c r="B19" s="17" t="s">
        <v>17</v>
      </c>
      <c r="C19" s="8">
        <v>264</v>
      </c>
      <c r="D19" s="8">
        <v>268</v>
      </c>
      <c r="E19" s="8">
        <v>327</v>
      </c>
      <c r="F19" s="8">
        <v>316</v>
      </c>
      <c r="G19" s="8">
        <v>190</v>
      </c>
      <c r="H19" s="8">
        <v>114</v>
      </c>
      <c r="I19" s="8">
        <v>80</v>
      </c>
      <c r="J19" s="8">
        <v>46</v>
      </c>
      <c r="K19" s="8">
        <v>18</v>
      </c>
      <c r="L19" s="8">
        <v>12</v>
      </c>
      <c r="M19" s="8">
        <v>8</v>
      </c>
      <c r="N19" s="8">
        <v>1</v>
      </c>
      <c r="O19" s="8">
        <v>2</v>
      </c>
      <c r="P19" s="8">
        <v>1646</v>
      </c>
      <c r="Q19" s="21">
        <f t="shared" si="0"/>
        <v>167</v>
      </c>
      <c r="R19" s="1" t="str">
        <f>VLOOKUP(A19,Settings!A:B,2,FALSE)</f>
        <v>Betsi Cadwaladr</v>
      </c>
      <c r="S19" s="18">
        <f>VLOOKUP(B19,Settings!I:J,2,FALSE)</f>
        <v>44409</v>
      </c>
    </row>
    <row r="20" spans="1:19" ht="51" x14ac:dyDescent="0.25">
      <c r="A20" s="13" t="s">
        <v>31</v>
      </c>
      <c r="B20" s="2" t="s">
        <v>17</v>
      </c>
      <c r="C20" s="8">
        <v>260</v>
      </c>
      <c r="D20" s="8">
        <v>188</v>
      </c>
      <c r="E20" s="8">
        <v>141</v>
      </c>
      <c r="F20" s="8">
        <v>138</v>
      </c>
      <c r="G20" s="8">
        <v>93</v>
      </c>
      <c r="H20" s="8">
        <v>68</v>
      </c>
      <c r="I20" s="8">
        <v>39</v>
      </c>
      <c r="J20" s="8">
        <v>15</v>
      </c>
      <c r="K20" s="8">
        <v>5</v>
      </c>
      <c r="L20" s="8">
        <v>7</v>
      </c>
      <c r="M20" s="8">
        <v>5</v>
      </c>
      <c r="N20" s="8">
        <v>3</v>
      </c>
      <c r="O20" s="8">
        <v>9</v>
      </c>
      <c r="P20" s="8">
        <v>971</v>
      </c>
      <c r="Q20" s="21">
        <f t="shared" si="0"/>
        <v>83</v>
      </c>
      <c r="R20" s="1" t="str">
        <f>VLOOKUP(A20,Settings!A:B,2,FALSE)</f>
        <v>Hywel Dda</v>
      </c>
      <c r="S20" s="18">
        <f>VLOOKUP(B20,Settings!I:J,2,FALSE)</f>
        <v>44409</v>
      </c>
    </row>
    <row r="21" spans="1:19" ht="51" x14ac:dyDescent="0.25">
      <c r="A21" s="13" t="s">
        <v>32</v>
      </c>
      <c r="B21" s="17" t="s">
        <v>17</v>
      </c>
      <c r="C21" s="8">
        <v>319</v>
      </c>
      <c r="D21" s="8">
        <v>262</v>
      </c>
      <c r="E21" s="8">
        <v>348</v>
      </c>
      <c r="F21" s="8">
        <v>289</v>
      </c>
      <c r="G21" s="8">
        <v>178</v>
      </c>
      <c r="H21" s="8">
        <v>116</v>
      </c>
      <c r="I21" s="8">
        <v>60</v>
      </c>
      <c r="J21" s="8">
        <v>29</v>
      </c>
      <c r="K21" s="8">
        <v>17</v>
      </c>
      <c r="L21" s="8">
        <v>12</v>
      </c>
      <c r="M21" s="8">
        <v>7</v>
      </c>
      <c r="N21" s="8">
        <v>2</v>
      </c>
      <c r="O21" s="8">
        <v>1</v>
      </c>
      <c r="P21" s="8">
        <v>1640</v>
      </c>
      <c r="Q21" s="21">
        <f t="shared" si="0"/>
        <v>128</v>
      </c>
      <c r="R21" s="1" t="str">
        <f>VLOOKUP(A21,Settings!A:B,2,FALSE)</f>
        <v>Aneurin Bevan</v>
      </c>
      <c r="S21" s="18">
        <f>VLOOKUP(B21,Settings!I:J,2,FALSE)</f>
        <v>44409</v>
      </c>
    </row>
    <row r="22" spans="1:19" ht="51" x14ac:dyDescent="0.25">
      <c r="A22" s="13" t="s">
        <v>33</v>
      </c>
      <c r="B22" s="2" t="s">
        <v>17</v>
      </c>
      <c r="C22" s="8">
        <v>146</v>
      </c>
      <c r="D22" s="8">
        <v>273</v>
      </c>
      <c r="E22" s="8">
        <v>268</v>
      </c>
      <c r="F22" s="8">
        <v>141</v>
      </c>
      <c r="G22" s="8">
        <v>92</v>
      </c>
      <c r="H22" s="8">
        <v>68</v>
      </c>
      <c r="I22" s="8">
        <v>61</v>
      </c>
      <c r="J22" s="8">
        <v>47</v>
      </c>
      <c r="K22" s="8">
        <v>15</v>
      </c>
      <c r="L22" s="8">
        <v>5</v>
      </c>
      <c r="M22" s="8">
        <v>4</v>
      </c>
      <c r="N22" s="8">
        <v>4</v>
      </c>
      <c r="O22" s="8">
        <v>3</v>
      </c>
      <c r="P22" s="8">
        <v>1127</v>
      </c>
      <c r="Q22" s="21">
        <f t="shared" si="0"/>
        <v>139</v>
      </c>
      <c r="R22" s="1" t="str">
        <f>VLOOKUP(A22,Settings!A:B,2,FALSE)</f>
        <v>Betsi Cadwaladr</v>
      </c>
      <c r="S22" s="18">
        <f>VLOOKUP(B22,Settings!I:J,2,FALSE)</f>
        <v>44409</v>
      </c>
    </row>
    <row r="23" spans="1:19" ht="51" x14ac:dyDescent="0.25">
      <c r="A23" s="13" t="s">
        <v>34</v>
      </c>
      <c r="B23" s="17" t="s">
        <v>17</v>
      </c>
      <c r="C23" s="8">
        <v>469</v>
      </c>
      <c r="D23" s="8">
        <v>216</v>
      </c>
      <c r="E23" s="8">
        <v>215</v>
      </c>
      <c r="F23" s="8">
        <v>256</v>
      </c>
      <c r="G23" s="8">
        <v>139</v>
      </c>
      <c r="H23" s="8">
        <v>101</v>
      </c>
      <c r="I23" s="8">
        <v>58</v>
      </c>
      <c r="J23" s="8">
        <v>48</v>
      </c>
      <c r="K23" s="8">
        <v>45</v>
      </c>
      <c r="L23" s="8">
        <v>22</v>
      </c>
      <c r="M23" s="8">
        <v>16</v>
      </c>
      <c r="N23" s="8">
        <v>7</v>
      </c>
      <c r="O23" s="8">
        <v>20</v>
      </c>
      <c r="P23" s="8">
        <v>1612</v>
      </c>
      <c r="Q23" s="21">
        <f t="shared" si="0"/>
        <v>216</v>
      </c>
      <c r="R23" s="1" t="str">
        <f>VLOOKUP(A23,Settings!A:B,2,FALSE)</f>
        <v>Swansea Bay</v>
      </c>
      <c r="S23" s="18">
        <f>VLOOKUP(B23,Settings!I:J,2,FALSE)</f>
        <v>44409</v>
      </c>
    </row>
    <row r="24" spans="1:19" ht="51" x14ac:dyDescent="0.25">
      <c r="A24" s="13" t="s">
        <v>35</v>
      </c>
      <c r="B24" s="2" t="s">
        <v>17</v>
      </c>
      <c r="C24" s="8">
        <v>341</v>
      </c>
      <c r="D24" s="8">
        <v>172</v>
      </c>
      <c r="E24" s="8">
        <v>123</v>
      </c>
      <c r="F24" s="8">
        <v>96</v>
      </c>
      <c r="G24" s="8">
        <v>54</v>
      </c>
      <c r="H24" s="8">
        <v>50</v>
      </c>
      <c r="I24" s="8">
        <v>26</v>
      </c>
      <c r="J24" s="8">
        <v>14</v>
      </c>
      <c r="K24" s="8">
        <v>12</v>
      </c>
      <c r="L24" s="8">
        <v>3</v>
      </c>
      <c r="M24" s="8">
        <v>1</v>
      </c>
      <c r="N24" s="8">
        <v>2</v>
      </c>
      <c r="O24" s="8">
        <v>0</v>
      </c>
      <c r="P24" s="8">
        <v>894</v>
      </c>
      <c r="Q24" s="21">
        <f t="shared" si="0"/>
        <v>58</v>
      </c>
      <c r="R24" s="1" t="str">
        <f>VLOOKUP(A24,Settings!A:B,2,FALSE)</f>
        <v>Cwm Taf</v>
      </c>
      <c r="S24" s="18">
        <f>VLOOKUP(B24,Settings!I:J,2,FALSE)</f>
        <v>44409</v>
      </c>
    </row>
    <row r="25" spans="1:19" ht="51" x14ac:dyDescent="0.25">
      <c r="A25" s="13" t="s">
        <v>36</v>
      </c>
      <c r="B25" s="17" t="s">
        <v>17</v>
      </c>
      <c r="C25" s="8">
        <v>248</v>
      </c>
      <c r="D25" s="8">
        <v>186</v>
      </c>
      <c r="E25" s="8">
        <v>114</v>
      </c>
      <c r="F25" s="8">
        <v>88</v>
      </c>
      <c r="G25" s="8">
        <v>30</v>
      </c>
      <c r="H25" s="8">
        <v>28</v>
      </c>
      <c r="I25" s="8">
        <v>5</v>
      </c>
      <c r="J25" s="8">
        <v>4</v>
      </c>
      <c r="K25" s="8">
        <v>10</v>
      </c>
      <c r="L25" s="8">
        <v>4</v>
      </c>
      <c r="M25" s="8">
        <v>0</v>
      </c>
      <c r="N25" s="8">
        <v>1</v>
      </c>
      <c r="O25" s="8">
        <v>3</v>
      </c>
      <c r="P25" s="8">
        <v>721</v>
      </c>
      <c r="Q25" s="21">
        <f t="shared" si="0"/>
        <v>27</v>
      </c>
      <c r="R25" s="1" t="str">
        <f>VLOOKUP(A25,Settings!A:B,2,FALSE)</f>
        <v>Cwm Taf</v>
      </c>
      <c r="S25" s="18">
        <f>VLOOKUP(B25,Settings!I:J,2,FALSE)</f>
        <v>44409</v>
      </c>
    </row>
    <row r="26" spans="1:19" ht="51" x14ac:dyDescent="0.25">
      <c r="A26" s="13" t="s">
        <v>37</v>
      </c>
      <c r="B26" s="2" t="s">
        <v>17</v>
      </c>
      <c r="C26" s="8">
        <v>654</v>
      </c>
      <c r="D26" s="8">
        <v>142</v>
      </c>
      <c r="E26" s="8">
        <v>52</v>
      </c>
      <c r="F26" s="8">
        <v>35</v>
      </c>
      <c r="G26" s="8">
        <v>10</v>
      </c>
      <c r="H26" s="8">
        <v>12</v>
      </c>
      <c r="I26" s="8">
        <v>1</v>
      </c>
      <c r="J26" s="8">
        <v>1</v>
      </c>
      <c r="K26" s="8">
        <v>0</v>
      </c>
      <c r="L26" s="8">
        <v>0</v>
      </c>
      <c r="M26" s="8">
        <v>0</v>
      </c>
      <c r="N26" s="8">
        <v>0</v>
      </c>
      <c r="O26" s="8">
        <v>0</v>
      </c>
      <c r="P26" s="8">
        <v>907</v>
      </c>
      <c r="Q26" s="21">
        <f t="shared" si="0"/>
        <v>2</v>
      </c>
      <c r="R26" s="1" t="str">
        <f>VLOOKUP(A26,Settings!A:B,2,FALSE)</f>
        <v>Cwm Taf</v>
      </c>
      <c r="S26" s="18">
        <f>VLOOKUP(B26,Settings!I:J,2,FALSE)</f>
        <v>44409</v>
      </c>
    </row>
    <row r="27" spans="1:19" ht="51" x14ac:dyDescent="0.25">
      <c r="A27" s="13" t="s">
        <v>38</v>
      </c>
      <c r="B27" s="17" t="s">
        <v>17</v>
      </c>
      <c r="C27" s="8">
        <v>432</v>
      </c>
      <c r="D27" s="8">
        <v>614</v>
      </c>
      <c r="E27" s="8">
        <v>454</v>
      </c>
      <c r="F27" s="8">
        <v>223</v>
      </c>
      <c r="G27" s="8">
        <v>94</v>
      </c>
      <c r="H27" s="8">
        <v>32</v>
      </c>
      <c r="I27" s="8">
        <v>1</v>
      </c>
      <c r="J27" s="8">
        <v>1</v>
      </c>
      <c r="K27" s="8">
        <v>0</v>
      </c>
      <c r="L27" s="8">
        <v>0</v>
      </c>
      <c r="M27" s="8">
        <v>0</v>
      </c>
      <c r="N27" s="8">
        <v>0</v>
      </c>
      <c r="O27" s="8">
        <v>0</v>
      </c>
      <c r="P27" s="8">
        <v>1851</v>
      </c>
      <c r="Q27" s="21">
        <f t="shared" si="0"/>
        <v>2</v>
      </c>
      <c r="R27" s="1" t="str">
        <f>VLOOKUP(A27,Settings!A:B,2,FALSE)</f>
        <v>Cardiff And Vale</v>
      </c>
      <c r="S27" s="18">
        <f>VLOOKUP(B27,Settings!I:J,2,FALSE)</f>
        <v>44409</v>
      </c>
    </row>
    <row r="28" spans="1:19" ht="51" x14ac:dyDescent="0.25">
      <c r="A28" s="13" t="s">
        <v>39</v>
      </c>
      <c r="B28" s="2" t="s">
        <v>17</v>
      </c>
      <c r="C28" s="8">
        <v>282</v>
      </c>
      <c r="D28" s="8">
        <v>160</v>
      </c>
      <c r="E28" s="8">
        <v>95</v>
      </c>
      <c r="F28" s="8">
        <v>67</v>
      </c>
      <c r="G28" s="8">
        <v>44</v>
      </c>
      <c r="H28" s="8">
        <v>16</v>
      </c>
      <c r="I28" s="8">
        <v>9</v>
      </c>
      <c r="J28" s="8">
        <v>2</v>
      </c>
      <c r="K28" s="8">
        <v>4</v>
      </c>
      <c r="L28" s="8">
        <v>2</v>
      </c>
      <c r="M28" s="8">
        <v>0</v>
      </c>
      <c r="N28" s="8">
        <v>0</v>
      </c>
      <c r="O28" s="8">
        <v>0</v>
      </c>
      <c r="P28" s="8">
        <v>681</v>
      </c>
      <c r="Q28" s="21">
        <f t="shared" si="0"/>
        <v>17</v>
      </c>
      <c r="R28" s="1" t="str">
        <f>VLOOKUP(A28,Settings!A:B,2,FALSE)</f>
        <v>Hywel Dda</v>
      </c>
      <c r="S28" s="18">
        <f>VLOOKUP(B28,Settings!I:J,2,FALSE)</f>
        <v>44409</v>
      </c>
    </row>
    <row r="29" spans="1:19" ht="51" x14ac:dyDescent="0.25">
      <c r="A29" s="13" t="s">
        <v>40</v>
      </c>
      <c r="B29" s="17" t="s">
        <v>17</v>
      </c>
      <c r="C29" s="8">
        <v>242</v>
      </c>
      <c r="D29" s="8">
        <v>299</v>
      </c>
      <c r="E29" s="8">
        <v>272</v>
      </c>
      <c r="F29" s="8">
        <v>240</v>
      </c>
      <c r="G29" s="8">
        <v>139</v>
      </c>
      <c r="H29" s="8">
        <v>68</v>
      </c>
      <c r="I29" s="8">
        <v>36</v>
      </c>
      <c r="J29" s="8">
        <v>13</v>
      </c>
      <c r="K29" s="8">
        <v>7</v>
      </c>
      <c r="L29" s="8">
        <v>4</v>
      </c>
      <c r="M29" s="8">
        <v>0</v>
      </c>
      <c r="N29" s="8">
        <v>0</v>
      </c>
      <c r="O29" s="8">
        <v>0</v>
      </c>
      <c r="P29" s="8">
        <v>1320</v>
      </c>
      <c r="Q29" s="21">
        <f t="shared" si="0"/>
        <v>60</v>
      </c>
      <c r="R29" s="1" t="str">
        <f>VLOOKUP(A29,Settings!A:B,2,FALSE)</f>
        <v>Betsi Cadwaladr</v>
      </c>
      <c r="S29" s="18">
        <f>VLOOKUP(B29,Settings!I:J,2,FALSE)</f>
        <v>44409</v>
      </c>
    </row>
    <row r="30" spans="1:19" x14ac:dyDescent="0.25">
      <c r="A30" s="14" t="s">
        <v>28</v>
      </c>
      <c r="B30" s="2" t="s">
        <v>21</v>
      </c>
      <c r="C30" s="5">
        <v>3264</v>
      </c>
      <c r="D30" s="5">
        <v>2865</v>
      </c>
      <c r="E30" s="5">
        <v>2873</v>
      </c>
      <c r="F30" s="5">
        <v>1961</v>
      </c>
      <c r="G30" s="5">
        <v>1192</v>
      </c>
      <c r="H30" s="5">
        <v>824</v>
      </c>
      <c r="I30" s="5">
        <v>514</v>
      </c>
      <c r="J30" s="5">
        <v>345</v>
      </c>
      <c r="K30" s="5">
        <v>239</v>
      </c>
      <c r="L30" s="5">
        <v>156</v>
      </c>
      <c r="M30" s="5">
        <v>98</v>
      </c>
      <c r="N30" s="5">
        <v>66</v>
      </c>
      <c r="O30" s="5">
        <v>116</v>
      </c>
      <c r="P30" s="5">
        <v>14513</v>
      </c>
      <c r="Q30" s="21">
        <f t="shared" si="0"/>
        <v>1534</v>
      </c>
      <c r="R30" s="1" t="str">
        <f>VLOOKUP(A30,Settings!A:B,2,FALSE)</f>
        <v>NHS Wales</v>
      </c>
      <c r="S30" s="18">
        <f>VLOOKUP(B30,Settings!I:J,2,FALSE)</f>
        <v>44531</v>
      </c>
    </row>
    <row r="31" spans="1:19" ht="51" x14ac:dyDescent="0.25">
      <c r="A31" s="8" t="s">
        <v>29</v>
      </c>
      <c r="B31" s="17" t="s">
        <v>21</v>
      </c>
      <c r="C31" s="8">
        <v>59</v>
      </c>
      <c r="D31" s="8">
        <v>80</v>
      </c>
      <c r="E31" s="8">
        <v>70</v>
      </c>
      <c r="F31" s="8">
        <v>60</v>
      </c>
      <c r="G31" s="8">
        <v>52</v>
      </c>
      <c r="H31" s="8">
        <v>27</v>
      </c>
      <c r="I31" s="8">
        <v>13</v>
      </c>
      <c r="J31" s="8">
        <v>5</v>
      </c>
      <c r="K31" s="8">
        <v>1</v>
      </c>
      <c r="L31" s="8">
        <v>0</v>
      </c>
      <c r="M31" s="8">
        <v>1</v>
      </c>
      <c r="N31" s="8">
        <v>0</v>
      </c>
      <c r="O31" s="8">
        <v>0</v>
      </c>
      <c r="P31" s="8">
        <v>368</v>
      </c>
      <c r="Q31" s="21">
        <f t="shared" si="0"/>
        <v>20</v>
      </c>
      <c r="R31" s="1" t="str">
        <f>VLOOKUP(A31,Settings!A:B,2,FALSE)</f>
        <v>Hywel Dda</v>
      </c>
      <c r="S31" s="18">
        <f>VLOOKUP(B31,Settings!I:J,2,FALSE)</f>
        <v>44531</v>
      </c>
    </row>
    <row r="32" spans="1:19" ht="51" x14ac:dyDescent="0.25">
      <c r="A32" s="8" t="s">
        <v>30</v>
      </c>
      <c r="B32" s="2" t="s">
        <v>21</v>
      </c>
      <c r="C32" s="8">
        <v>295</v>
      </c>
      <c r="D32" s="8">
        <v>320</v>
      </c>
      <c r="E32" s="8">
        <v>365</v>
      </c>
      <c r="F32" s="8">
        <v>241</v>
      </c>
      <c r="G32" s="8">
        <v>130</v>
      </c>
      <c r="H32" s="8">
        <v>92</v>
      </c>
      <c r="I32" s="8">
        <v>65</v>
      </c>
      <c r="J32" s="8">
        <v>40</v>
      </c>
      <c r="K32" s="8">
        <v>31</v>
      </c>
      <c r="L32" s="8">
        <v>20</v>
      </c>
      <c r="M32" s="8">
        <v>11</v>
      </c>
      <c r="N32" s="8">
        <v>5</v>
      </c>
      <c r="O32" s="8">
        <v>6</v>
      </c>
      <c r="P32" s="8">
        <v>1621</v>
      </c>
      <c r="Q32" s="21">
        <f t="shared" si="0"/>
        <v>178</v>
      </c>
      <c r="R32" s="1" t="str">
        <f>VLOOKUP(A32,Settings!A:B,2,FALSE)</f>
        <v>Betsi Cadwaladr</v>
      </c>
      <c r="S32" s="18">
        <f>VLOOKUP(B32,Settings!I:J,2,FALSE)</f>
        <v>44531</v>
      </c>
    </row>
    <row r="33" spans="1:19" ht="51" x14ac:dyDescent="0.25">
      <c r="A33" s="8" t="s">
        <v>31</v>
      </c>
      <c r="B33" s="17" t="s">
        <v>21</v>
      </c>
      <c r="C33" s="8">
        <v>186</v>
      </c>
      <c r="D33" s="8">
        <v>155</v>
      </c>
      <c r="E33" s="8">
        <v>134</v>
      </c>
      <c r="F33" s="8">
        <v>93</v>
      </c>
      <c r="G33" s="8">
        <v>61</v>
      </c>
      <c r="H33" s="8">
        <v>53</v>
      </c>
      <c r="I33" s="8">
        <v>39</v>
      </c>
      <c r="J33" s="8">
        <v>39</v>
      </c>
      <c r="K33" s="8">
        <v>27</v>
      </c>
      <c r="L33" s="8">
        <v>14</v>
      </c>
      <c r="M33" s="8">
        <v>10</v>
      </c>
      <c r="N33" s="8">
        <v>7</v>
      </c>
      <c r="O33" s="8">
        <v>13</v>
      </c>
      <c r="P33" s="8">
        <v>831</v>
      </c>
      <c r="Q33" s="21">
        <f t="shared" si="0"/>
        <v>149</v>
      </c>
      <c r="R33" s="1" t="str">
        <f>VLOOKUP(A33,Settings!A:B,2,FALSE)</f>
        <v>Hywel Dda</v>
      </c>
      <c r="S33" s="18">
        <f>VLOOKUP(B33,Settings!I:J,2,FALSE)</f>
        <v>44531</v>
      </c>
    </row>
    <row r="34" spans="1:19" ht="51" x14ac:dyDescent="0.25">
      <c r="A34" s="8" t="s">
        <v>32</v>
      </c>
      <c r="B34" s="2" t="s">
        <v>21</v>
      </c>
      <c r="C34" s="8">
        <v>329</v>
      </c>
      <c r="D34" s="8">
        <v>334</v>
      </c>
      <c r="E34" s="8">
        <v>378</v>
      </c>
      <c r="F34" s="8">
        <v>267</v>
      </c>
      <c r="G34" s="8">
        <v>156</v>
      </c>
      <c r="H34" s="8">
        <v>102</v>
      </c>
      <c r="I34" s="8">
        <v>89</v>
      </c>
      <c r="J34" s="8">
        <v>39</v>
      </c>
      <c r="K34" s="8">
        <v>29</v>
      </c>
      <c r="L34" s="8">
        <v>18</v>
      </c>
      <c r="M34" s="8">
        <v>7</v>
      </c>
      <c r="N34" s="8">
        <v>6</v>
      </c>
      <c r="O34" s="8">
        <v>6</v>
      </c>
      <c r="P34" s="8">
        <v>1760</v>
      </c>
      <c r="Q34" s="21">
        <f t="shared" si="0"/>
        <v>194</v>
      </c>
      <c r="R34" s="1" t="str">
        <f>VLOOKUP(A34,Settings!A:B,2,FALSE)</f>
        <v>Aneurin Bevan</v>
      </c>
      <c r="S34" s="18">
        <f>VLOOKUP(B34,Settings!I:J,2,FALSE)</f>
        <v>44531</v>
      </c>
    </row>
    <row r="35" spans="1:19" ht="51" x14ac:dyDescent="0.25">
      <c r="A35" s="8" t="s">
        <v>33</v>
      </c>
      <c r="B35" s="17" t="s">
        <v>21</v>
      </c>
      <c r="C35" s="8">
        <v>152</v>
      </c>
      <c r="D35" s="8">
        <v>213</v>
      </c>
      <c r="E35" s="8">
        <v>275</v>
      </c>
      <c r="F35" s="8">
        <v>181</v>
      </c>
      <c r="G35" s="8">
        <v>103</v>
      </c>
      <c r="H35" s="8">
        <v>59</v>
      </c>
      <c r="I35" s="8">
        <v>61</v>
      </c>
      <c r="J35" s="8">
        <v>42</v>
      </c>
      <c r="K35" s="8">
        <v>25</v>
      </c>
      <c r="L35" s="8">
        <v>16</v>
      </c>
      <c r="M35" s="8">
        <v>18</v>
      </c>
      <c r="N35" s="8">
        <v>9</v>
      </c>
      <c r="O35" s="8">
        <v>16</v>
      </c>
      <c r="P35" s="8">
        <v>1170</v>
      </c>
      <c r="Q35" s="21">
        <f t="shared" si="0"/>
        <v>187</v>
      </c>
      <c r="R35" s="1" t="str">
        <f>VLOOKUP(A35,Settings!A:B,2,FALSE)</f>
        <v>Betsi Cadwaladr</v>
      </c>
      <c r="S35" s="18">
        <f>VLOOKUP(B35,Settings!I:J,2,FALSE)</f>
        <v>44531</v>
      </c>
    </row>
    <row r="36" spans="1:19" ht="51" x14ac:dyDescent="0.25">
      <c r="A36" s="8" t="s">
        <v>34</v>
      </c>
      <c r="B36" s="2" t="s">
        <v>21</v>
      </c>
      <c r="C36" s="8">
        <v>396</v>
      </c>
      <c r="D36" s="8">
        <v>166</v>
      </c>
      <c r="E36" s="8">
        <v>201</v>
      </c>
      <c r="F36" s="8">
        <v>181</v>
      </c>
      <c r="G36" s="8">
        <v>111</v>
      </c>
      <c r="H36" s="8">
        <v>89</v>
      </c>
      <c r="I36" s="8">
        <v>44</v>
      </c>
      <c r="J36" s="8">
        <v>35</v>
      </c>
      <c r="K36" s="8">
        <v>27</v>
      </c>
      <c r="L36" s="8">
        <v>23</v>
      </c>
      <c r="M36" s="8">
        <v>22</v>
      </c>
      <c r="N36" s="8">
        <v>19</v>
      </c>
      <c r="O36" s="8">
        <v>41</v>
      </c>
      <c r="P36" s="8">
        <v>1355</v>
      </c>
      <c r="Q36" s="21">
        <f t="shared" si="0"/>
        <v>211</v>
      </c>
      <c r="R36" s="1" t="str">
        <f>VLOOKUP(A36,Settings!A:B,2,FALSE)</f>
        <v>Swansea Bay</v>
      </c>
      <c r="S36" s="18">
        <f>VLOOKUP(B36,Settings!I:J,2,FALSE)</f>
        <v>44531</v>
      </c>
    </row>
    <row r="37" spans="1:19" ht="51" x14ac:dyDescent="0.25">
      <c r="A37" s="8" t="s">
        <v>35</v>
      </c>
      <c r="B37" s="17" t="s">
        <v>21</v>
      </c>
      <c r="C37" s="8">
        <v>196</v>
      </c>
      <c r="D37" s="8">
        <v>189</v>
      </c>
      <c r="E37" s="8">
        <v>155</v>
      </c>
      <c r="F37" s="8">
        <v>115</v>
      </c>
      <c r="G37" s="8">
        <v>62</v>
      </c>
      <c r="H37" s="8">
        <v>46</v>
      </c>
      <c r="I37" s="8">
        <v>20</v>
      </c>
      <c r="J37" s="8">
        <v>24</v>
      </c>
      <c r="K37" s="8">
        <v>15</v>
      </c>
      <c r="L37" s="8">
        <v>9</v>
      </c>
      <c r="M37" s="8">
        <v>2</v>
      </c>
      <c r="N37" s="8">
        <v>2</v>
      </c>
      <c r="O37" s="8">
        <v>6</v>
      </c>
      <c r="P37" s="8">
        <v>841</v>
      </c>
      <c r="Q37" s="21">
        <f t="shared" si="0"/>
        <v>78</v>
      </c>
      <c r="R37" s="1" t="str">
        <f>VLOOKUP(A37,Settings!A:B,2,FALSE)</f>
        <v>Cwm Taf</v>
      </c>
      <c r="S37" s="18">
        <f>VLOOKUP(B37,Settings!I:J,2,FALSE)</f>
        <v>44531</v>
      </c>
    </row>
    <row r="38" spans="1:19" ht="51" x14ac:dyDescent="0.25">
      <c r="A38" s="8" t="s">
        <v>36</v>
      </c>
      <c r="B38" s="2" t="s">
        <v>21</v>
      </c>
      <c r="C38" s="8">
        <v>190</v>
      </c>
      <c r="D38" s="8">
        <v>117</v>
      </c>
      <c r="E38" s="8">
        <v>125</v>
      </c>
      <c r="F38" s="8">
        <v>67</v>
      </c>
      <c r="G38" s="8">
        <v>42</v>
      </c>
      <c r="H38" s="8">
        <v>37</v>
      </c>
      <c r="I38" s="8">
        <v>25</v>
      </c>
      <c r="J38" s="8">
        <v>22</v>
      </c>
      <c r="K38" s="8">
        <v>11</v>
      </c>
      <c r="L38" s="8">
        <v>9</v>
      </c>
      <c r="M38" s="8">
        <v>6</v>
      </c>
      <c r="N38" s="8">
        <v>6</v>
      </c>
      <c r="O38" s="8">
        <v>5</v>
      </c>
      <c r="P38" s="8">
        <v>662</v>
      </c>
      <c r="Q38" s="21">
        <f t="shared" si="0"/>
        <v>84</v>
      </c>
      <c r="R38" s="1" t="str">
        <f>VLOOKUP(A38,Settings!A:B,2,FALSE)</f>
        <v>Cwm Taf</v>
      </c>
      <c r="S38" s="18">
        <f>VLOOKUP(B38,Settings!I:J,2,FALSE)</f>
        <v>44531</v>
      </c>
    </row>
    <row r="39" spans="1:19" ht="51" x14ac:dyDescent="0.25">
      <c r="A39" s="8" t="s">
        <v>37</v>
      </c>
      <c r="B39" s="17" t="s">
        <v>21</v>
      </c>
      <c r="C39" s="8">
        <v>428</v>
      </c>
      <c r="D39" s="8">
        <v>172</v>
      </c>
      <c r="E39" s="8">
        <v>81</v>
      </c>
      <c r="F39" s="8">
        <v>52</v>
      </c>
      <c r="G39" s="8">
        <v>35</v>
      </c>
      <c r="H39" s="8">
        <v>29</v>
      </c>
      <c r="I39" s="8">
        <v>22</v>
      </c>
      <c r="J39" s="8">
        <v>18</v>
      </c>
      <c r="K39" s="8">
        <v>6</v>
      </c>
      <c r="L39" s="8">
        <v>3</v>
      </c>
      <c r="M39" s="8">
        <v>3</v>
      </c>
      <c r="N39" s="8">
        <v>1</v>
      </c>
      <c r="O39" s="8">
        <v>6</v>
      </c>
      <c r="P39" s="8">
        <v>856</v>
      </c>
      <c r="Q39" s="21">
        <f t="shared" si="0"/>
        <v>59</v>
      </c>
      <c r="R39" s="1" t="str">
        <f>VLOOKUP(A39,Settings!A:B,2,FALSE)</f>
        <v>Cwm Taf</v>
      </c>
      <c r="S39" s="18">
        <f>VLOOKUP(B39,Settings!I:J,2,FALSE)</f>
        <v>44531</v>
      </c>
    </row>
    <row r="40" spans="1:19" ht="51" x14ac:dyDescent="0.25">
      <c r="A40" s="8" t="s">
        <v>38</v>
      </c>
      <c r="B40" s="2" t="s">
        <v>21</v>
      </c>
      <c r="C40" s="8">
        <v>374</v>
      </c>
      <c r="D40" s="8">
        <v>412</v>
      </c>
      <c r="E40" s="8">
        <v>496</v>
      </c>
      <c r="F40" s="8">
        <v>260</v>
      </c>
      <c r="G40" s="8">
        <v>172</v>
      </c>
      <c r="H40" s="8">
        <v>94</v>
      </c>
      <c r="I40" s="8">
        <v>62</v>
      </c>
      <c r="J40" s="8">
        <v>37</v>
      </c>
      <c r="K40" s="8">
        <v>23</v>
      </c>
      <c r="L40" s="8">
        <v>13</v>
      </c>
      <c r="M40" s="8">
        <v>5</v>
      </c>
      <c r="N40" s="8">
        <v>3</v>
      </c>
      <c r="O40" s="8">
        <v>8</v>
      </c>
      <c r="P40" s="8">
        <v>1959</v>
      </c>
      <c r="Q40" s="21">
        <f t="shared" si="0"/>
        <v>151</v>
      </c>
      <c r="R40" s="1" t="str">
        <f>VLOOKUP(A40,Settings!A:B,2,FALSE)</f>
        <v>Cardiff And Vale</v>
      </c>
      <c r="S40" s="18">
        <f>VLOOKUP(B40,Settings!I:J,2,FALSE)</f>
        <v>44531</v>
      </c>
    </row>
    <row r="41" spans="1:19" ht="51" x14ac:dyDescent="0.25">
      <c r="A41" s="8" t="s">
        <v>39</v>
      </c>
      <c r="B41" s="17" t="s">
        <v>21</v>
      </c>
      <c r="C41" s="8">
        <v>110</v>
      </c>
      <c r="D41" s="8">
        <v>67</v>
      </c>
      <c r="E41" s="8">
        <v>68</v>
      </c>
      <c r="F41" s="8">
        <v>126</v>
      </c>
      <c r="G41" s="8">
        <v>75</v>
      </c>
      <c r="H41" s="8">
        <v>67</v>
      </c>
      <c r="I41" s="8">
        <v>17</v>
      </c>
      <c r="J41" s="8">
        <v>12</v>
      </c>
      <c r="K41" s="8">
        <v>12</v>
      </c>
      <c r="L41" s="8">
        <v>7</v>
      </c>
      <c r="M41" s="8">
        <v>4</v>
      </c>
      <c r="N41" s="8">
        <v>1</v>
      </c>
      <c r="O41" s="8">
        <v>2</v>
      </c>
      <c r="P41" s="8">
        <v>568</v>
      </c>
      <c r="Q41" s="21">
        <f t="shared" si="0"/>
        <v>55</v>
      </c>
      <c r="R41" s="1" t="str">
        <f>VLOOKUP(A41,Settings!A:B,2,FALSE)</f>
        <v>Hywel Dda</v>
      </c>
      <c r="S41" s="18">
        <f>VLOOKUP(B41,Settings!I:J,2,FALSE)</f>
        <v>44531</v>
      </c>
    </row>
    <row r="42" spans="1:19" ht="51" x14ac:dyDescent="0.25">
      <c r="A42" s="8" t="s">
        <v>40</v>
      </c>
      <c r="B42" s="2" t="s">
        <v>21</v>
      </c>
      <c r="C42" s="8">
        <v>237</v>
      </c>
      <c r="D42" s="8">
        <v>272</v>
      </c>
      <c r="E42" s="8">
        <v>248</v>
      </c>
      <c r="F42" s="8">
        <v>190</v>
      </c>
      <c r="G42" s="8">
        <v>146</v>
      </c>
      <c r="H42" s="8">
        <v>110</v>
      </c>
      <c r="I42" s="8">
        <v>42</v>
      </c>
      <c r="J42" s="8">
        <v>24</v>
      </c>
      <c r="K42" s="8">
        <v>27</v>
      </c>
      <c r="L42" s="8">
        <v>18</v>
      </c>
      <c r="M42" s="8">
        <v>8</v>
      </c>
      <c r="N42" s="8">
        <v>3</v>
      </c>
      <c r="O42" s="8">
        <v>4</v>
      </c>
      <c r="P42" s="8">
        <v>1329</v>
      </c>
      <c r="Q42" s="21">
        <f t="shared" si="0"/>
        <v>126</v>
      </c>
      <c r="R42" s="1" t="str">
        <f>VLOOKUP(A42,Settings!A:B,2,FALSE)</f>
        <v>Betsi Cadwaladr</v>
      </c>
      <c r="S42" s="18">
        <f>VLOOKUP(B42,Settings!I:J,2,FALSE)</f>
        <v>44531</v>
      </c>
    </row>
    <row r="43" spans="1:19" x14ac:dyDescent="0.25">
      <c r="A43" s="14" t="s">
        <v>28</v>
      </c>
      <c r="B43" s="17" t="s">
        <v>23</v>
      </c>
      <c r="C43" s="5">
        <v>2539</v>
      </c>
      <c r="D43" s="5">
        <v>2231</v>
      </c>
      <c r="E43" s="5">
        <v>2530</v>
      </c>
      <c r="F43" s="5">
        <v>1962</v>
      </c>
      <c r="G43" s="5">
        <v>1207</v>
      </c>
      <c r="H43" s="5">
        <v>905</v>
      </c>
      <c r="I43" s="5">
        <v>698</v>
      </c>
      <c r="J43" s="5">
        <v>459</v>
      </c>
      <c r="K43" s="5">
        <v>330</v>
      </c>
      <c r="L43" s="5">
        <v>213</v>
      </c>
      <c r="M43" s="5">
        <v>146</v>
      </c>
      <c r="N43" s="5">
        <v>79</v>
      </c>
      <c r="O43" s="5">
        <v>222</v>
      </c>
      <c r="P43" s="5">
        <v>13521</v>
      </c>
      <c r="Q43" s="21">
        <f t="shared" si="0"/>
        <v>2147</v>
      </c>
      <c r="R43" s="1" t="str">
        <f>VLOOKUP(A43,Settings!A:B,2,FALSE)</f>
        <v>NHS Wales</v>
      </c>
      <c r="S43" s="18">
        <f>VLOOKUP(B43,Settings!I:J,2,FALSE)</f>
        <v>44593</v>
      </c>
    </row>
    <row r="44" spans="1:19" ht="51" x14ac:dyDescent="0.25">
      <c r="A44" s="8" t="s">
        <v>29</v>
      </c>
      <c r="B44" s="2" t="s">
        <v>23</v>
      </c>
      <c r="C44" s="8">
        <v>89</v>
      </c>
      <c r="D44" s="8">
        <v>119</v>
      </c>
      <c r="E44" s="8">
        <v>71</v>
      </c>
      <c r="F44" s="8">
        <v>63</v>
      </c>
      <c r="G44" s="8">
        <v>30</v>
      </c>
      <c r="H44" s="8">
        <v>16</v>
      </c>
      <c r="I44" s="8">
        <v>6</v>
      </c>
      <c r="J44" s="8">
        <v>2</v>
      </c>
      <c r="K44" s="8">
        <v>1</v>
      </c>
      <c r="L44" s="8">
        <v>0</v>
      </c>
      <c r="M44" s="8">
        <v>0</v>
      </c>
      <c r="N44" s="8">
        <v>0</v>
      </c>
      <c r="O44" s="8">
        <v>0</v>
      </c>
      <c r="P44" s="8">
        <v>397</v>
      </c>
      <c r="Q44" s="21">
        <f t="shared" si="0"/>
        <v>9</v>
      </c>
      <c r="R44" s="1" t="str">
        <f>VLOOKUP(A44,Settings!A:B,2,FALSE)</f>
        <v>Hywel Dda</v>
      </c>
      <c r="S44" s="18">
        <f>VLOOKUP(B44,Settings!I:J,2,FALSE)</f>
        <v>44593</v>
      </c>
    </row>
    <row r="45" spans="1:19" ht="51" x14ac:dyDescent="0.25">
      <c r="A45" s="8" t="s">
        <v>30</v>
      </c>
      <c r="B45" s="17" t="s">
        <v>23</v>
      </c>
      <c r="C45" s="8">
        <v>232</v>
      </c>
      <c r="D45" s="8">
        <v>206</v>
      </c>
      <c r="E45" s="8">
        <v>248</v>
      </c>
      <c r="F45" s="8">
        <v>248</v>
      </c>
      <c r="G45" s="8">
        <v>163</v>
      </c>
      <c r="H45" s="8">
        <v>171</v>
      </c>
      <c r="I45" s="8">
        <v>108</v>
      </c>
      <c r="J45" s="8">
        <v>75</v>
      </c>
      <c r="K45" s="8">
        <v>46</v>
      </c>
      <c r="L45" s="8">
        <v>28</v>
      </c>
      <c r="M45" s="8">
        <v>23</v>
      </c>
      <c r="N45" s="8">
        <v>4</v>
      </c>
      <c r="O45" s="8">
        <v>9</v>
      </c>
      <c r="P45" s="8">
        <v>1561</v>
      </c>
      <c r="Q45" s="21">
        <f t="shared" si="0"/>
        <v>293</v>
      </c>
      <c r="R45" s="1" t="str">
        <f>VLOOKUP(A45,Settings!A:B,2,FALSE)</f>
        <v>Betsi Cadwaladr</v>
      </c>
      <c r="S45" s="18">
        <f>VLOOKUP(B45,Settings!I:J,2,FALSE)</f>
        <v>44593</v>
      </c>
    </row>
    <row r="46" spans="1:19" ht="51" x14ac:dyDescent="0.25">
      <c r="A46" s="8" t="s">
        <v>31</v>
      </c>
      <c r="B46" s="2" t="s">
        <v>23</v>
      </c>
      <c r="C46" s="8">
        <v>131</v>
      </c>
      <c r="D46" s="8">
        <v>120</v>
      </c>
      <c r="E46" s="8">
        <v>102</v>
      </c>
      <c r="F46" s="8">
        <v>106</v>
      </c>
      <c r="G46" s="8">
        <v>56</v>
      </c>
      <c r="H46" s="8">
        <v>34</v>
      </c>
      <c r="I46" s="8">
        <v>37</v>
      </c>
      <c r="J46" s="8">
        <v>41</v>
      </c>
      <c r="K46" s="8">
        <v>21</v>
      </c>
      <c r="L46" s="8">
        <v>17</v>
      </c>
      <c r="M46" s="8">
        <v>11</v>
      </c>
      <c r="N46" s="8">
        <v>7</v>
      </c>
      <c r="O46" s="8">
        <v>12</v>
      </c>
      <c r="P46" s="8">
        <v>695</v>
      </c>
      <c r="Q46" s="21">
        <f t="shared" si="0"/>
        <v>146</v>
      </c>
      <c r="R46" s="1" t="str">
        <f>VLOOKUP(A46,Settings!A:B,2,FALSE)</f>
        <v>Hywel Dda</v>
      </c>
      <c r="S46" s="18">
        <f>VLOOKUP(B46,Settings!I:J,2,FALSE)</f>
        <v>44593</v>
      </c>
    </row>
    <row r="47" spans="1:19" ht="51" x14ac:dyDescent="0.25">
      <c r="A47" s="8" t="s">
        <v>32</v>
      </c>
      <c r="B47" s="17" t="s">
        <v>23</v>
      </c>
      <c r="C47" s="8">
        <v>256</v>
      </c>
      <c r="D47" s="8">
        <v>210</v>
      </c>
      <c r="E47" s="8">
        <v>302</v>
      </c>
      <c r="F47" s="8">
        <v>258</v>
      </c>
      <c r="G47" s="8">
        <v>163</v>
      </c>
      <c r="H47" s="8">
        <v>133</v>
      </c>
      <c r="I47" s="8">
        <v>111</v>
      </c>
      <c r="J47" s="8">
        <v>48</v>
      </c>
      <c r="K47" s="8">
        <v>45</v>
      </c>
      <c r="L47" s="8">
        <v>34</v>
      </c>
      <c r="M47" s="8">
        <v>14</v>
      </c>
      <c r="N47" s="8">
        <v>11</v>
      </c>
      <c r="O47" s="8">
        <v>33</v>
      </c>
      <c r="P47" s="8">
        <v>1618</v>
      </c>
      <c r="Q47" s="21">
        <f t="shared" si="0"/>
        <v>296</v>
      </c>
      <c r="R47" s="1" t="str">
        <f>VLOOKUP(A47,Settings!A:B,2,FALSE)</f>
        <v>Aneurin Bevan</v>
      </c>
      <c r="S47" s="18">
        <f>VLOOKUP(B47,Settings!I:J,2,FALSE)</f>
        <v>44593</v>
      </c>
    </row>
    <row r="48" spans="1:19" ht="51" x14ac:dyDescent="0.25">
      <c r="A48" s="8" t="s">
        <v>33</v>
      </c>
      <c r="B48" s="2" t="s">
        <v>23</v>
      </c>
      <c r="C48" s="8">
        <v>172</v>
      </c>
      <c r="D48" s="8">
        <v>203</v>
      </c>
      <c r="E48" s="8">
        <v>298</v>
      </c>
      <c r="F48" s="8">
        <v>186</v>
      </c>
      <c r="G48" s="8">
        <v>117</v>
      </c>
      <c r="H48" s="8">
        <v>76</v>
      </c>
      <c r="I48" s="8">
        <v>63</v>
      </c>
      <c r="J48" s="8">
        <v>46</v>
      </c>
      <c r="K48" s="8">
        <v>23</v>
      </c>
      <c r="L48" s="8">
        <v>19</v>
      </c>
      <c r="M48" s="8">
        <v>11</v>
      </c>
      <c r="N48" s="8">
        <v>5</v>
      </c>
      <c r="O48" s="8">
        <v>2</v>
      </c>
      <c r="P48" s="8">
        <v>1221</v>
      </c>
      <c r="Q48" s="21">
        <f t="shared" si="0"/>
        <v>169</v>
      </c>
      <c r="R48" s="1" t="str">
        <f>VLOOKUP(A48,Settings!A:B,2,FALSE)</f>
        <v>Betsi Cadwaladr</v>
      </c>
      <c r="S48" s="18">
        <f>VLOOKUP(B48,Settings!I:J,2,FALSE)</f>
        <v>44593</v>
      </c>
    </row>
    <row r="49" spans="1:19" ht="51" x14ac:dyDescent="0.25">
      <c r="A49" s="8" t="s">
        <v>34</v>
      </c>
      <c r="B49" s="17" t="s">
        <v>23</v>
      </c>
      <c r="C49" s="8">
        <v>291</v>
      </c>
      <c r="D49" s="8">
        <v>157</v>
      </c>
      <c r="E49" s="8">
        <v>195</v>
      </c>
      <c r="F49" s="8">
        <v>169</v>
      </c>
      <c r="G49" s="8">
        <v>114</v>
      </c>
      <c r="H49" s="8">
        <v>81</v>
      </c>
      <c r="I49" s="8">
        <v>55</v>
      </c>
      <c r="J49" s="8">
        <v>54</v>
      </c>
      <c r="K49" s="8">
        <v>48</v>
      </c>
      <c r="L49" s="8">
        <v>28</v>
      </c>
      <c r="M49" s="8">
        <v>24</v>
      </c>
      <c r="N49" s="8">
        <v>16</v>
      </c>
      <c r="O49" s="8">
        <v>67</v>
      </c>
      <c r="P49" s="8">
        <v>1299</v>
      </c>
      <c r="Q49" s="21">
        <f t="shared" si="0"/>
        <v>292</v>
      </c>
      <c r="R49" s="1" t="str">
        <f>VLOOKUP(A49,Settings!A:B,2,FALSE)</f>
        <v>Swansea Bay</v>
      </c>
      <c r="S49" s="18">
        <f>VLOOKUP(B49,Settings!I:J,2,FALSE)</f>
        <v>44593</v>
      </c>
    </row>
    <row r="50" spans="1:19" ht="51" x14ac:dyDescent="0.25">
      <c r="A50" s="8" t="s">
        <v>35</v>
      </c>
      <c r="B50" s="2" t="s">
        <v>23</v>
      </c>
      <c r="C50" s="8">
        <v>149</v>
      </c>
      <c r="D50" s="8">
        <v>99</v>
      </c>
      <c r="E50" s="8">
        <v>142</v>
      </c>
      <c r="F50" s="8">
        <v>85</v>
      </c>
      <c r="G50" s="8">
        <v>57</v>
      </c>
      <c r="H50" s="8">
        <v>54</v>
      </c>
      <c r="I50" s="8">
        <v>40</v>
      </c>
      <c r="J50" s="8">
        <v>30</v>
      </c>
      <c r="K50" s="8">
        <v>38</v>
      </c>
      <c r="L50" s="8">
        <v>22</v>
      </c>
      <c r="M50" s="8">
        <v>18</v>
      </c>
      <c r="N50" s="8">
        <v>9</v>
      </c>
      <c r="O50" s="8">
        <v>36</v>
      </c>
      <c r="P50" s="8">
        <v>779</v>
      </c>
      <c r="Q50" s="21">
        <f t="shared" si="0"/>
        <v>193</v>
      </c>
      <c r="R50" s="1" t="str">
        <f>VLOOKUP(A50,Settings!A:B,2,FALSE)</f>
        <v>Cwm Taf</v>
      </c>
      <c r="S50" s="18">
        <f>VLOOKUP(B50,Settings!I:J,2,FALSE)</f>
        <v>44593</v>
      </c>
    </row>
    <row r="51" spans="1:19" ht="51" x14ac:dyDescent="0.25">
      <c r="A51" s="8" t="s">
        <v>36</v>
      </c>
      <c r="B51" s="17" t="s">
        <v>23</v>
      </c>
      <c r="C51" s="8">
        <v>118</v>
      </c>
      <c r="D51" s="8">
        <v>75</v>
      </c>
      <c r="E51" s="8">
        <v>83</v>
      </c>
      <c r="F51" s="8">
        <v>86</v>
      </c>
      <c r="G51" s="8">
        <v>42</v>
      </c>
      <c r="H51" s="8">
        <v>26</v>
      </c>
      <c r="I51" s="8">
        <v>42</v>
      </c>
      <c r="J51" s="8">
        <v>30</v>
      </c>
      <c r="K51" s="8">
        <v>25</v>
      </c>
      <c r="L51" s="8">
        <v>14</v>
      </c>
      <c r="M51" s="8">
        <v>10</v>
      </c>
      <c r="N51" s="8">
        <v>10</v>
      </c>
      <c r="O51" s="8">
        <v>29</v>
      </c>
      <c r="P51" s="8">
        <v>590</v>
      </c>
      <c r="Q51" s="21">
        <f t="shared" si="0"/>
        <v>160</v>
      </c>
      <c r="R51" s="1" t="str">
        <f>VLOOKUP(A51,Settings!A:B,2,FALSE)</f>
        <v>Cwm Taf</v>
      </c>
      <c r="S51" s="18">
        <f>VLOOKUP(B51,Settings!I:J,2,FALSE)</f>
        <v>44593</v>
      </c>
    </row>
    <row r="52" spans="1:19" ht="51" x14ac:dyDescent="0.25">
      <c r="A52" s="8" t="s">
        <v>37</v>
      </c>
      <c r="B52" s="2" t="s">
        <v>23</v>
      </c>
      <c r="C52" s="8">
        <v>224</v>
      </c>
      <c r="D52" s="8">
        <v>142</v>
      </c>
      <c r="E52" s="8">
        <v>104</v>
      </c>
      <c r="F52" s="8">
        <v>103</v>
      </c>
      <c r="G52" s="8">
        <v>64</v>
      </c>
      <c r="H52" s="8">
        <v>40</v>
      </c>
      <c r="I52" s="8">
        <v>42</v>
      </c>
      <c r="J52" s="8">
        <v>23</v>
      </c>
      <c r="K52" s="8">
        <v>10</v>
      </c>
      <c r="L52" s="8">
        <v>3</v>
      </c>
      <c r="M52" s="8">
        <v>6</v>
      </c>
      <c r="N52" s="8">
        <v>1</v>
      </c>
      <c r="O52" s="8">
        <v>12</v>
      </c>
      <c r="P52" s="8">
        <v>774</v>
      </c>
      <c r="Q52" s="21">
        <f t="shared" si="0"/>
        <v>97</v>
      </c>
      <c r="R52" s="1" t="str">
        <f>VLOOKUP(A52,Settings!A:B,2,FALSE)</f>
        <v>Cwm Taf</v>
      </c>
      <c r="S52" s="18">
        <f>VLOOKUP(B52,Settings!I:J,2,FALSE)</f>
        <v>44593</v>
      </c>
    </row>
    <row r="53" spans="1:19" ht="51" x14ac:dyDescent="0.25">
      <c r="A53" s="8" t="s">
        <v>38</v>
      </c>
      <c r="B53" s="17" t="s">
        <v>23</v>
      </c>
      <c r="C53" s="8">
        <v>327</v>
      </c>
      <c r="D53" s="8">
        <v>257</v>
      </c>
      <c r="E53" s="8">
        <v>366</v>
      </c>
      <c r="F53" s="8">
        <v>272</v>
      </c>
      <c r="G53" s="8">
        <v>152</v>
      </c>
      <c r="H53" s="8">
        <v>109</v>
      </c>
      <c r="I53" s="8">
        <v>98</v>
      </c>
      <c r="J53" s="8">
        <v>53</v>
      </c>
      <c r="K53" s="8">
        <v>33</v>
      </c>
      <c r="L53" s="8">
        <v>26</v>
      </c>
      <c r="M53" s="8">
        <v>16</v>
      </c>
      <c r="N53" s="8">
        <v>10</v>
      </c>
      <c r="O53" s="8">
        <v>5</v>
      </c>
      <c r="P53" s="8">
        <v>1724</v>
      </c>
      <c r="Q53" s="21">
        <f t="shared" si="0"/>
        <v>241</v>
      </c>
      <c r="R53" s="1" t="str">
        <f>VLOOKUP(A53,Settings!A:B,2,FALSE)</f>
        <v>Cardiff And Vale</v>
      </c>
      <c r="S53" s="18">
        <f>VLOOKUP(B53,Settings!I:J,2,FALSE)</f>
        <v>44593</v>
      </c>
    </row>
    <row r="54" spans="1:19" ht="51" x14ac:dyDescent="0.25">
      <c r="A54" s="8" t="s">
        <v>39</v>
      </c>
      <c r="B54" s="2" t="s">
        <v>23</v>
      </c>
      <c r="C54" s="8">
        <v>117</v>
      </c>
      <c r="D54" s="8">
        <v>111</v>
      </c>
      <c r="E54" s="8">
        <v>71</v>
      </c>
      <c r="F54" s="8">
        <v>84</v>
      </c>
      <c r="G54" s="8">
        <v>68</v>
      </c>
      <c r="H54" s="8">
        <v>42</v>
      </c>
      <c r="I54" s="8">
        <v>23</v>
      </c>
      <c r="J54" s="8">
        <v>8</v>
      </c>
      <c r="K54" s="8">
        <v>11</v>
      </c>
      <c r="L54" s="8">
        <v>3</v>
      </c>
      <c r="M54" s="8">
        <v>4</v>
      </c>
      <c r="N54" s="8">
        <v>0</v>
      </c>
      <c r="O54" s="8">
        <v>4</v>
      </c>
      <c r="P54" s="8">
        <v>546</v>
      </c>
      <c r="Q54" s="21">
        <f t="shared" si="0"/>
        <v>53</v>
      </c>
      <c r="R54" s="1" t="str">
        <f>VLOOKUP(A54,Settings!A:B,2,FALSE)</f>
        <v>Hywel Dda</v>
      </c>
      <c r="S54" s="18">
        <f>VLOOKUP(B54,Settings!I:J,2,FALSE)</f>
        <v>44593</v>
      </c>
    </row>
    <row r="55" spans="1:19" ht="51" x14ac:dyDescent="0.25">
      <c r="A55" s="8" t="s">
        <v>40</v>
      </c>
      <c r="B55" s="17" t="s">
        <v>23</v>
      </c>
      <c r="C55" s="8">
        <v>221</v>
      </c>
      <c r="D55" s="8">
        <v>257</v>
      </c>
      <c r="E55" s="8">
        <v>264</v>
      </c>
      <c r="F55" s="8">
        <v>180</v>
      </c>
      <c r="G55" s="8">
        <v>131</v>
      </c>
      <c r="H55" s="8">
        <v>91</v>
      </c>
      <c r="I55" s="8">
        <v>55</v>
      </c>
      <c r="J55" s="8">
        <v>38</v>
      </c>
      <c r="K55" s="8">
        <v>21</v>
      </c>
      <c r="L55" s="8">
        <v>7</v>
      </c>
      <c r="M55" s="8">
        <v>6</v>
      </c>
      <c r="N55" s="8">
        <v>3</v>
      </c>
      <c r="O55" s="8">
        <v>2</v>
      </c>
      <c r="P55" s="8">
        <v>1276</v>
      </c>
      <c r="Q55" s="21">
        <f t="shared" si="0"/>
        <v>132</v>
      </c>
      <c r="R55" s="1" t="str">
        <f>VLOOKUP(A55,Settings!A:B,2,FALSE)</f>
        <v>Betsi Cadwaladr</v>
      </c>
      <c r="S55" s="18">
        <f>VLOOKUP(B55,Settings!I:J,2,FALSE)</f>
        <v>44593</v>
      </c>
    </row>
    <row r="56" spans="1:19" x14ac:dyDescent="0.25">
      <c r="A56" s="15" t="s">
        <v>28</v>
      </c>
      <c r="B56" s="2" t="s">
        <v>22</v>
      </c>
      <c r="C56" s="5">
        <v>2913</v>
      </c>
      <c r="D56" s="5">
        <v>2704</v>
      </c>
      <c r="E56" s="5">
        <v>2717</v>
      </c>
      <c r="F56" s="5">
        <v>2084</v>
      </c>
      <c r="G56" s="5">
        <v>1327</v>
      </c>
      <c r="H56" s="5">
        <v>919</v>
      </c>
      <c r="I56" s="5">
        <v>607</v>
      </c>
      <c r="J56" s="5">
        <v>430</v>
      </c>
      <c r="K56" s="5">
        <v>311</v>
      </c>
      <c r="L56" s="5">
        <v>189</v>
      </c>
      <c r="M56" s="5">
        <v>132</v>
      </c>
      <c r="N56" s="5">
        <v>95</v>
      </c>
      <c r="O56" s="5">
        <v>199</v>
      </c>
      <c r="P56" s="5">
        <v>14627</v>
      </c>
      <c r="Q56" s="21">
        <f t="shared" si="0"/>
        <v>1963</v>
      </c>
      <c r="R56" s="1" t="str">
        <f>VLOOKUP(A56,Settings!A:B,2,FALSE)</f>
        <v>NHS Wales</v>
      </c>
      <c r="S56" s="18">
        <f>VLOOKUP(B56,Settings!I:J,2,FALSE)</f>
        <v>44562</v>
      </c>
    </row>
    <row r="57" spans="1:19" ht="51" x14ac:dyDescent="0.25">
      <c r="A57" s="12" t="s">
        <v>29</v>
      </c>
      <c r="B57" s="17" t="s">
        <v>22</v>
      </c>
      <c r="C57" s="8">
        <v>76</v>
      </c>
      <c r="D57" s="8">
        <v>106</v>
      </c>
      <c r="E57" s="8">
        <v>67</v>
      </c>
      <c r="F57" s="8">
        <v>47</v>
      </c>
      <c r="G57" s="8">
        <v>29</v>
      </c>
      <c r="H57" s="8">
        <v>18</v>
      </c>
      <c r="I57" s="8">
        <v>13</v>
      </c>
      <c r="J57" s="8">
        <v>6</v>
      </c>
      <c r="K57" s="8">
        <v>2</v>
      </c>
      <c r="L57" s="8">
        <v>2</v>
      </c>
      <c r="M57" s="8">
        <v>0</v>
      </c>
      <c r="N57" s="8">
        <v>0</v>
      </c>
      <c r="O57" s="8">
        <v>0</v>
      </c>
      <c r="P57" s="8">
        <v>366</v>
      </c>
      <c r="Q57" s="21">
        <f t="shared" si="0"/>
        <v>23</v>
      </c>
      <c r="R57" s="1" t="str">
        <f>VLOOKUP(A57,Settings!A:B,2,FALSE)</f>
        <v>Hywel Dda</v>
      </c>
      <c r="S57" s="18">
        <f>VLOOKUP(B57,Settings!I:J,2,FALSE)</f>
        <v>44562</v>
      </c>
    </row>
    <row r="58" spans="1:19" ht="51" x14ac:dyDescent="0.25">
      <c r="A58" s="12" t="s">
        <v>30</v>
      </c>
      <c r="B58" s="2" t="s">
        <v>22</v>
      </c>
      <c r="C58" s="8">
        <v>213</v>
      </c>
      <c r="D58" s="8">
        <v>283</v>
      </c>
      <c r="E58" s="8">
        <v>340</v>
      </c>
      <c r="F58" s="8">
        <v>292</v>
      </c>
      <c r="G58" s="8">
        <v>168</v>
      </c>
      <c r="H58" s="8">
        <v>112</v>
      </c>
      <c r="I58" s="8">
        <v>82</v>
      </c>
      <c r="J58" s="8">
        <v>58</v>
      </c>
      <c r="K58" s="8">
        <v>35</v>
      </c>
      <c r="L58" s="8">
        <v>22</v>
      </c>
      <c r="M58" s="8">
        <v>18</v>
      </c>
      <c r="N58" s="8">
        <v>12</v>
      </c>
      <c r="O58" s="8">
        <v>2</v>
      </c>
      <c r="P58" s="8">
        <v>1637</v>
      </c>
      <c r="Q58" s="21">
        <f t="shared" si="0"/>
        <v>229</v>
      </c>
      <c r="R58" s="1" t="str">
        <f>VLOOKUP(A58,Settings!A:B,2,FALSE)</f>
        <v>Betsi Cadwaladr</v>
      </c>
      <c r="S58" s="18">
        <f>VLOOKUP(B58,Settings!I:J,2,FALSE)</f>
        <v>44562</v>
      </c>
    </row>
    <row r="59" spans="1:19" ht="51" x14ac:dyDescent="0.25">
      <c r="A59" s="12" t="s">
        <v>31</v>
      </c>
      <c r="B59" s="17" t="s">
        <v>22</v>
      </c>
      <c r="C59" s="8">
        <v>158</v>
      </c>
      <c r="D59" s="8">
        <v>129</v>
      </c>
      <c r="E59" s="8">
        <v>117</v>
      </c>
      <c r="F59" s="8">
        <v>110</v>
      </c>
      <c r="G59" s="8">
        <v>49</v>
      </c>
      <c r="H59" s="8">
        <v>60</v>
      </c>
      <c r="I59" s="8">
        <v>48</v>
      </c>
      <c r="J59" s="8">
        <v>32</v>
      </c>
      <c r="K59" s="8">
        <v>25</v>
      </c>
      <c r="L59" s="8">
        <v>23</v>
      </c>
      <c r="M59" s="8">
        <v>7</v>
      </c>
      <c r="N59" s="8">
        <v>8</v>
      </c>
      <c r="O59" s="8">
        <v>31</v>
      </c>
      <c r="P59" s="8">
        <v>797</v>
      </c>
      <c r="Q59" s="21">
        <f t="shared" si="0"/>
        <v>174</v>
      </c>
      <c r="R59" s="1" t="str">
        <f>VLOOKUP(A59,Settings!A:B,2,FALSE)</f>
        <v>Hywel Dda</v>
      </c>
      <c r="S59" s="18">
        <f>VLOOKUP(B59,Settings!I:J,2,FALSE)</f>
        <v>44562</v>
      </c>
    </row>
    <row r="60" spans="1:19" ht="51" x14ac:dyDescent="0.25">
      <c r="A60" s="12" t="s">
        <v>32</v>
      </c>
      <c r="B60" s="2" t="s">
        <v>22</v>
      </c>
      <c r="C60" s="8">
        <v>302</v>
      </c>
      <c r="D60" s="8">
        <v>312</v>
      </c>
      <c r="E60" s="8">
        <v>349</v>
      </c>
      <c r="F60" s="8">
        <v>262</v>
      </c>
      <c r="G60" s="8">
        <v>194</v>
      </c>
      <c r="H60" s="8">
        <v>132</v>
      </c>
      <c r="I60" s="8">
        <v>78</v>
      </c>
      <c r="J60" s="8">
        <v>40</v>
      </c>
      <c r="K60" s="8">
        <v>34</v>
      </c>
      <c r="L60" s="8">
        <v>17</v>
      </c>
      <c r="M60" s="8">
        <v>15</v>
      </c>
      <c r="N60" s="8">
        <v>5</v>
      </c>
      <c r="O60" s="8">
        <v>11</v>
      </c>
      <c r="P60" s="8">
        <v>1751</v>
      </c>
      <c r="Q60" s="21">
        <f t="shared" si="0"/>
        <v>200</v>
      </c>
      <c r="R60" s="1" t="str">
        <f>VLOOKUP(A60,Settings!A:B,2,FALSE)</f>
        <v>Aneurin Bevan</v>
      </c>
      <c r="S60" s="18">
        <f>VLOOKUP(B60,Settings!I:J,2,FALSE)</f>
        <v>44562</v>
      </c>
    </row>
    <row r="61" spans="1:19" ht="51" x14ac:dyDescent="0.25">
      <c r="A61" s="12" t="s">
        <v>33</v>
      </c>
      <c r="B61" s="17" t="s">
        <v>22</v>
      </c>
      <c r="C61" s="8">
        <v>174</v>
      </c>
      <c r="D61" s="8">
        <v>191</v>
      </c>
      <c r="E61" s="8">
        <v>285</v>
      </c>
      <c r="F61" s="8">
        <v>196</v>
      </c>
      <c r="G61" s="8">
        <v>109</v>
      </c>
      <c r="H61" s="8">
        <v>87</v>
      </c>
      <c r="I61" s="8">
        <v>55</v>
      </c>
      <c r="J61" s="8">
        <v>53</v>
      </c>
      <c r="K61" s="8">
        <v>36</v>
      </c>
      <c r="L61" s="8">
        <v>23</v>
      </c>
      <c r="M61" s="8">
        <v>17</v>
      </c>
      <c r="N61" s="8">
        <v>10</v>
      </c>
      <c r="O61" s="8">
        <v>17</v>
      </c>
      <c r="P61" s="8">
        <v>1253</v>
      </c>
      <c r="Q61" s="21">
        <f t="shared" si="0"/>
        <v>211</v>
      </c>
      <c r="R61" s="1" t="str">
        <f>VLOOKUP(A61,Settings!A:B,2,FALSE)</f>
        <v>Betsi Cadwaladr</v>
      </c>
      <c r="S61" s="18">
        <f>VLOOKUP(B61,Settings!I:J,2,FALSE)</f>
        <v>44562</v>
      </c>
    </row>
    <row r="62" spans="1:19" ht="51" x14ac:dyDescent="0.25">
      <c r="A62" s="12" t="s">
        <v>34</v>
      </c>
      <c r="B62" s="2" t="s">
        <v>22</v>
      </c>
      <c r="C62" s="8">
        <v>331</v>
      </c>
      <c r="D62" s="8">
        <v>183</v>
      </c>
      <c r="E62" s="8">
        <v>180</v>
      </c>
      <c r="F62" s="8">
        <v>185</v>
      </c>
      <c r="G62" s="8">
        <v>132</v>
      </c>
      <c r="H62" s="8">
        <v>87</v>
      </c>
      <c r="I62" s="8">
        <v>68</v>
      </c>
      <c r="J62" s="8">
        <v>51</v>
      </c>
      <c r="K62" s="8">
        <v>40</v>
      </c>
      <c r="L62" s="8">
        <v>36</v>
      </c>
      <c r="M62" s="8">
        <v>28</v>
      </c>
      <c r="N62" s="8">
        <v>31</v>
      </c>
      <c r="O62" s="8">
        <v>66</v>
      </c>
      <c r="P62" s="8">
        <v>1418</v>
      </c>
      <c r="Q62" s="21">
        <f t="shared" si="0"/>
        <v>320</v>
      </c>
      <c r="R62" s="1" t="str">
        <f>VLOOKUP(A62,Settings!A:B,2,FALSE)</f>
        <v>Swansea Bay</v>
      </c>
      <c r="S62" s="18">
        <f>VLOOKUP(B62,Settings!I:J,2,FALSE)</f>
        <v>44562</v>
      </c>
    </row>
    <row r="63" spans="1:19" ht="51" x14ac:dyDescent="0.25">
      <c r="A63" s="12" t="s">
        <v>35</v>
      </c>
      <c r="B63" s="17" t="s">
        <v>22</v>
      </c>
      <c r="C63" s="8">
        <v>184</v>
      </c>
      <c r="D63" s="8">
        <v>144</v>
      </c>
      <c r="E63" s="8">
        <v>149</v>
      </c>
      <c r="F63" s="8">
        <v>116</v>
      </c>
      <c r="G63" s="8">
        <v>68</v>
      </c>
      <c r="H63" s="8">
        <v>58</v>
      </c>
      <c r="I63" s="8">
        <v>28</v>
      </c>
      <c r="J63" s="8">
        <v>28</v>
      </c>
      <c r="K63" s="8">
        <v>20</v>
      </c>
      <c r="L63" s="8">
        <v>15</v>
      </c>
      <c r="M63" s="8">
        <v>10</v>
      </c>
      <c r="N63" s="8">
        <v>11</v>
      </c>
      <c r="O63" s="8">
        <v>24</v>
      </c>
      <c r="P63" s="8">
        <v>855</v>
      </c>
      <c r="Q63" s="21">
        <f t="shared" si="0"/>
        <v>136</v>
      </c>
      <c r="R63" s="1" t="str">
        <f>VLOOKUP(A63,Settings!A:B,2,FALSE)</f>
        <v>Cwm Taf</v>
      </c>
      <c r="S63" s="18">
        <f>VLOOKUP(B63,Settings!I:J,2,FALSE)</f>
        <v>44562</v>
      </c>
    </row>
    <row r="64" spans="1:19" ht="51" x14ac:dyDescent="0.25">
      <c r="A64" s="12" t="s">
        <v>36</v>
      </c>
      <c r="B64" s="2" t="s">
        <v>22</v>
      </c>
      <c r="C64" s="8">
        <v>187</v>
      </c>
      <c r="D64" s="8">
        <v>95</v>
      </c>
      <c r="E64" s="8">
        <v>130</v>
      </c>
      <c r="F64" s="8">
        <v>98</v>
      </c>
      <c r="G64" s="8">
        <v>55</v>
      </c>
      <c r="H64" s="8">
        <v>38</v>
      </c>
      <c r="I64" s="8">
        <v>27</v>
      </c>
      <c r="J64" s="8">
        <v>24</v>
      </c>
      <c r="K64" s="8">
        <v>18</v>
      </c>
      <c r="L64" s="8">
        <v>5</v>
      </c>
      <c r="M64" s="8">
        <v>11</v>
      </c>
      <c r="N64" s="8">
        <v>6</v>
      </c>
      <c r="O64" s="8">
        <v>24</v>
      </c>
      <c r="P64" s="8">
        <v>718</v>
      </c>
      <c r="Q64" s="21">
        <f t="shared" si="0"/>
        <v>115</v>
      </c>
      <c r="R64" s="1" t="str">
        <f>VLOOKUP(A64,Settings!A:B,2,FALSE)</f>
        <v>Cwm Taf</v>
      </c>
      <c r="S64" s="18">
        <f>VLOOKUP(B64,Settings!I:J,2,FALSE)</f>
        <v>44562</v>
      </c>
    </row>
    <row r="65" spans="1:19" ht="51" x14ac:dyDescent="0.25">
      <c r="A65" s="12" t="s">
        <v>37</v>
      </c>
      <c r="B65" s="17" t="s">
        <v>22</v>
      </c>
      <c r="C65" s="8">
        <v>346</v>
      </c>
      <c r="D65" s="8">
        <v>178</v>
      </c>
      <c r="E65" s="8">
        <v>110</v>
      </c>
      <c r="F65" s="8">
        <v>80</v>
      </c>
      <c r="G65" s="8">
        <v>62</v>
      </c>
      <c r="H65" s="8">
        <v>39</v>
      </c>
      <c r="I65" s="8">
        <v>28</v>
      </c>
      <c r="J65" s="8">
        <v>12</v>
      </c>
      <c r="K65" s="8">
        <v>9</v>
      </c>
      <c r="L65" s="8">
        <v>8</v>
      </c>
      <c r="M65" s="8">
        <v>1</v>
      </c>
      <c r="N65" s="8">
        <v>2</v>
      </c>
      <c r="O65" s="8">
        <v>0</v>
      </c>
      <c r="P65" s="8">
        <v>875</v>
      </c>
      <c r="Q65" s="21">
        <f t="shared" si="0"/>
        <v>60</v>
      </c>
      <c r="R65" s="1" t="str">
        <f>VLOOKUP(A65,Settings!A:B,2,FALSE)</f>
        <v>Cwm Taf</v>
      </c>
      <c r="S65" s="18">
        <f>VLOOKUP(B65,Settings!I:J,2,FALSE)</f>
        <v>44562</v>
      </c>
    </row>
    <row r="66" spans="1:19" ht="51" x14ac:dyDescent="0.25">
      <c r="A66" s="12" t="s">
        <v>38</v>
      </c>
      <c r="B66" s="2" t="s">
        <v>22</v>
      </c>
      <c r="C66" s="8">
        <v>353</v>
      </c>
      <c r="D66" s="8">
        <v>385</v>
      </c>
      <c r="E66" s="8">
        <v>428</v>
      </c>
      <c r="F66" s="8">
        <v>256</v>
      </c>
      <c r="G66" s="8">
        <v>200</v>
      </c>
      <c r="H66" s="8">
        <v>125</v>
      </c>
      <c r="I66" s="8">
        <v>85</v>
      </c>
      <c r="J66" s="8">
        <v>66</v>
      </c>
      <c r="K66" s="8">
        <v>45</v>
      </c>
      <c r="L66" s="8">
        <v>24</v>
      </c>
      <c r="M66" s="8">
        <v>11</v>
      </c>
      <c r="N66" s="8">
        <v>6</v>
      </c>
      <c r="O66" s="8">
        <v>7</v>
      </c>
      <c r="P66" s="8">
        <v>1991</v>
      </c>
      <c r="Q66" s="21">
        <f t="shared" si="0"/>
        <v>244</v>
      </c>
      <c r="R66" s="1" t="str">
        <f>VLOOKUP(A66,Settings!A:B,2,FALSE)</f>
        <v>Cardiff And Vale</v>
      </c>
      <c r="S66" s="18">
        <f>VLOOKUP(B66,Settings!I:J,2,FALSE)</f>
        <v>44562</v>
      </c>
    </row>
    <row r="67" spans="1:19" ht="51" x14ac:dyDescent="0.25">
      <c r="A67" s="12" t="s">
        <v>39</v>
      </c>
      <c r="B67" s="17" t="s">
        <v>22</v>
      </c>
      <c r="C67" s="8">
        <v>175</v>
      </c>
      <c r="D67" s="8">
        <v>127</v>
      </c>
      <c r="E67" s="8">
        <v>75</v>
      </c>
      <c r="F67" s="8">
        <v>86</v>
      </c>
      <c r="G67" s="8">
        <v>64</v>
      </c>
      <c r="H67" s="8">
        <v>45</v>
      </c>
      <c r="I67" s="8">
        <v>21</v>
      </c>
      <c r="J67" s="8">
        <v>11</v>
      </c>
      <c r="K67" s="8">
        <v>10</v>
      </c>
      <c r="L67" s="8">
        <v>3</v>
      </c>
      <c r="M67" s="8">
        <v>5</v>
      </c>
      <c r="N67" s="8">
        <v>1</v>
      </c>
      <c r="O67" s="8">
        <v>1</v>
      </c>
      <c r="P67" s="8">
        <v>624</v>
      </c>
      <c r="Q67" s="21">
        <f t="shared" si="0"/>
        <v>52</v>
      </c>
      <c r="R67" s="1" t="str">
        <f>VLOOKUP(A67,Settings!A:B,2,FALSE)</f>
        <v>Hywel Dda</v>
      </c>
      <c r="S67" s="18">
        <f>VLOOKUP(B67,Settings!I:J,2,FALSE)</f>
        <v>44562</v>
      </c>
    </row>
    <row r="68" spans="1:19" ht="51" x14ac:dyDescent="0.25">
      <c r="A68" s="12" t="s">
        <v>40</v>
      </c>
      <c r="B68" s="2" t="s">
        <v>22</v>
      </c>
      <c r="C68" s="8">
        <v>221</v>
      </c>
      <c r="D68" s="8">
        <v>259</v>
      </c>
      <c r="E68" s="8">
        <v>224</v>
      </c>
      <c r="F68" s="8">
        <v>227</v>
      </c>
      <c r="G68" s="8">
        <v>147</v>
      </c>
      <c r="H68" s="8">
        <v>89</v>
      </c>
      <c r="I68" s="8">
        <v>54</v>
      </c>
      <c r="J68" s="8">
        <v>32</v>
      </c>
      <c r="K68" s="8">
        <v>21</v>
      </c>
      <c r="L68" s="8">
        <v>8</v>
      </c>
      <c r="M68" s="8">
        <v>3</v>
      </c>
      <c r="N68" s="8">
        <v>3</v>
      </c>
      <c r="O68" s="8">
        <v>8</v>
      </c>
      <c r="P68" s="8">
        <v>1296</v>
      </c>
      <c r="Q68" s="21">
        <f t="shared" si="0"/>
        <v>129</v>
      </c>
      <c r="R68" s="1" t="str">
        <f>VLOOKUP(A68,Settings!A:B,2,FALSE)</f>
        <v>Betsi Cadwaladr</v>
      </c>
      <c r="S68" s="18">
        <f>VLOOKUP(B68,Settings!I:J,2,FALSE)</f>
        <v>44562</v>
      </c>
    </row>
    <row r="69" spans="1:19" x14ac:dyDescent="0.25">
      <c r="A69" s="15" t="s">
        <v>28</v>
      </c>
      <c r="B69" s="17" t="s">
        <v>16</v>
      </c>
      <c r="C69" s="5">
        <v>5083</v>
      </c>
      <c r="D69" s="5">
        <v>3703</v>
      </c>
      <c r="E69" s="5">
        <v>2764</v>
      </c>
      <c r="F69" s="5">
        <v>1978</v>
      </c>
      <c r="G69" s="5">
        <v>1026</v>
      </c>
      <c r="H69" s="5">
        <v>548</v>
      </c>
      <c r="I69" s="5">
        <v>322</v>
      </c>
      <c r="J69" s="5">
        <v>183</v>
      </c>
      <c r="K69" s="5">
        <v>71</v>
      </c>
      <c r="L69" s="5">
        <v>51</v>
      </c>
      <c r="M69" s="5">
        <v>22</v>
      </c>
      <c r="N69" s="5">
        <v>17</v>
      </c>
      <c r="O69" s="5">
        <v>20</v>
      </c>
      <c r="P69" s="5">
        <v>15788</v>
      </c>
      <c r="Q69" s="21">
        <f t="shared" ref="Q69:Q132" si="1">SUM(I69:O69)</f>
        <v>686</v>
      </c>
      <c r="R69" s="1" t="str">
        <f>VLOOKUP(A69,Settings!A:B,2,FALSE)</f>
        <v>NHS Wales</v>
      </c>
      <c r="S69" s="18">
        <f>VLOOKUP(B69,Settings!I:J,2,FALSE)</f>
        <v>44378</v>
      </c>
    </row>
    <row r="70" spans="1:19" ht="51" x14ac:dyDescent="0.25">
      <c r="A70" s="12" t="s">
        <v>29</v>
      </c>
      <c r="B70" s="2" t="s">
        <v>16</v>
      </c>
      <c r="C70" s="8">
        <v>190</v>
      </c>
      <c r="D70" s="8">
        <v>147</v>
      </c>
      <c r="E70" s="8">
        <v>53</v>
      </c>
      <c r="F70" s="8">
        <v>45</v>
      </c>
      <c r="G70" s="8">
        <v>10</v>
      </c>
      <c r="H70" s="8">
        <v>4</v>
      </c>
      <c r="I70" s="8">
        <v>3</v>
      </c>
      <c r="J70" s="8">
        <v>1</v>
      </c>
      <c r="K70" s="8">
        <v>0</v>
      </c>
      <c r="L70" s="8">
        <v>0</v>
      </c>
      <c r="M70" s="8">
        <v>0</v>
      </c>
      <c r="N70" s="8">
        <v>0</v>
      </c>
      <c r="O70" s="8">
        <v>0</v>
      </c>
      <c r="P70" s="8">
        <v>453</v>
      </c>
      <c r="Q70" s="21">
        <f t="shared" si="1"/>
        <v>4</v>
      </c>
      <c r="R70" s="1" t="str">
        <f>VLOOKUP(A70,Settings!A:B,2,FALSE)</f>
        <v>Hywel Dda</v>
      </c>
      <c r="S70" s="18">
        <f>VLOOKUP(B70,Settings!I:J,2,FALSE)</f>
        <v>44378</v>
      </c>
    </row>
    <row r="71" spans="1:19" ht="51" x14ac:dyDescent="0.25">
      <c r="A71" s="12" t="s">
        <v>30</v>
      </c>
      <c r="B71" s="17" t="s">
        <v>16</v>
      </c>
      <c r="C71" s="8">
        <v>277</v>
      </c>
      <c r="D71" s="8">
        <v>337</v>
      </c>
      <c r="E71" s="8">
        <v>386</v>
      </c>
      <c r="F71" s="8">
        <v>341</v>
      </c>
      <c r="G71" s="8">
        <v>187</v>
      </c>
      <c r="H71" s="8">
        <v>90</v>
      </c>
      <c r="I71" s="8">
        <v>52</v>
      </c>
      <c r="J71" s="8">
        <v>34</v>
      </c>
      <c r="K71" s="8">
        <v>12</v>
      </c>
      <c r="L71" s="8">
        <v>5</v>
      </c>
      <c r="M71" s="8">
        <v>2</v>
      </c>
      <c r="N71" s="8">
        <v>1</v>
      </c>
      <c r="O71" s="8">
        <v>3</v>
      </c>
      <c r="P71" s="8">
        <v>1727</v>
      </c>
      <c r="Q71" s="21">
        <f t="shared" si="1"/>
        <v>109</v>
      </c>
      <c r="R71" s="1" t="str">
        <f>VLOOKUP(A71,Settings!A:B,2,FALSE)</f>
        <v>Betsi Cadwaladr</v>
      </c>
      <c r="S71" s="18">
        <f>VLOOKUP(B71,Settings!I:J,2,FALSE)</f>
        <v>44378</v>
      </c>
    </row>
    <row r="72" spans="1:19" ht="51" x14ac:dyDescent="0.25">
      <c r="A72" s="12" t="s">
        <v>31</v>
      </c>
      <c r="B72" s="2" t="s">
        <v>16</v>
      </c>
      <c r="C72" s="8">
        <v>372</v>
      </c>
      <c r="D72" s="8">
        <v>236</v>
      </c>
      <c r="E72" s="8">
        <v>145</v>
      </c>
      <c r="F72" s="8">
        <v>113</v>
      </c>
      <c r="G72" s="8">
        <v>69</v>
      </c>
      <c r="H72" s="8">
        <v>41</v>
      </c>
      <c r="I72" s="8">
        <v>19</v>
      </c>
      <c r="J72" s="8">
        <v>12</v>
      </c>
      <c r="K72" s="8">
        <v>3</v>
      </c>
      <c r="L72" s="8">
        <v>0</v>
      </c>
      <c r="M72" s="8">
        <v>0</v>
      </c>
      <c r="N72" s="8">
        <v>0</v>
      </c>
      <c r="O72" s="8">
        <v>0</v>
      </c>
      <c r="P72" s="8">
        <v>1010</v>
      </c>
      <c r="Q72" s="21">
        <f t="shared" si="1"/>
        <v>34</v>
      </c>
      <c r="R72" s="1" t="str">
        <f>VLOOKUP(A72,Settings!A:B,2,FALSE)</f>
        <v>Hywel Dda</v>
      </c>
      <c r="S72" s="18">
        <f>VLOOKUP(B72,Settings!I:J,2,FALSE)</f>
        <v>44378</v>
      </c>
    </row>
    <row r="73" spans="1:19" ht="51" x14ac:dyDescent="0.25">
      <c r="A73" s="12" t="s">
        <v>32</v>
      </c>
      <c r="B73" s="17" t="s">
        <v>16</v>
      </c>
      <c r="C73" s="8">
        <v>341</v>
      </c>
      <c r="D73" s="8">
        <v>306</v>
      </c>
      <c r="E73" s="8">
        <v>401</v>
      </c>
      <c r="F73" s="8">
        <v>294</v>
      </c>
      <c r="G73" s="8">
        <v>166</v>
      </c>
      <c r="H73" s="8">
        <v>97</v>
      </c>
      <c r="I73" s="8">
        <v>54</v>
      </c>
      <c r="J73" s="8">
        <v>29</v>
      </c>
      <c r="K73" s="8">
        <v>21</v>
      </c>
      <c r="L73" s="8">
        <v>18</v>
      </c>
      <c r="M73" s="8">
        <v>8</v>
      </c>
      <c r="N73" s="8">
        <v>8</v>
      </c>
      <c r="O73" s="8">
        <v>2</v>
      </c>
      <c r="P73" s="8">
        <v>1745</v>
      </c>
      <c r="Q73" s="21">
        <f t="shared" si="1"/>
        <v>140</v>
      </c>
      <c r="R73" s="1" t="str">
        <f>VLOOKUP(A73,Settings!A:B,2,FALSE)</f>
        <v>Aneurin Bevan</v>
      </c>
      <c r="S73" s="18">
        <f>VLOOKUP(B73,Settings!I:J,2,FALSE)</f>
        <v>44378</v>
      </c>
    </row>
    <row r="74" spans="1:19" ht="51" x14ac:dyDescent="0.25">
      <c r="A74" s="12" t="s">
        <v>33</v>
      </c>
      <c r="B74" s="2" t="s">
        <v>16</v>
      </c>
      <c r="C74" s="8">
        <v>178</v>
      </c>
      <c r="D74" s="8">
        <v>364</v>
      </c>
      <c r="E74" s="8">
        <v>312</v>
      </c>
      <c r="F74" s="8">
        <v>176</v>
      </c>
      <c r="G74" s="8">
        <v>95</v>
      </c>
      <c r="H74" s="8">
        <v>57</v>
      </c>
      <c r="I74" s="8">
        <v>35</v>
      </c>
      <c r="J74" s="8">
        <v>15</v>
      </c>
      <c r="K74" s="8">
        <v>0</v>
      </c>
      <c r="L74" s="8">
        <v>2</v>
      </c>
      <c r="M74" s="8">
        <v>0</v>
      </c>
      <c r="N74" s="8">
        <v>0</v>
      </c>
      <c r="O74" s="8">
        <v>0</v>
      </c>
      <c r="P74" s="8">
        <v>1234</v>
      </c>
      <c r="Q74" s="21">
        <f t="shared" si="1"/>
        <v>52</v>
      </c>
      <c r="R74" s="1" t="str">
        <f>VLOOKUP(A74,Settings!A:B,2,FALSE)</f>
        <v>Betsi Cadwaladr</v>
      </c>
      <c r="S74" s="18">
        <f>VLOOKUP(B74,Settings!I:J,2,FALSE)</f>
        <v>44378</v>
      </c>
    </row>
    <row r="75" spans="1:19" ht="51" x14ac:dyDescent="0.25">
      <c r="A75" s="12" t="s">
        <v>34</v>
      </c>
      <c r="B75" s="17" t="s">
        <v>16</v>
      </c>
      <c r="C75" s="8">
        <v>587</v>
      </c>
      <c r="D75" s="8">
        <v>255</v>
      </c>
      <c r="E75" s="8">
        <v>228</v>
      </c>
      <c r="F75" s="8">
        <v>236</v>
      </c>
      <c r="G75" s="8">
        <v>118</v>
      </c>
      <c r="H75" s="8">
        <v>94</v>
      </c>
      <c r="I75" s="8">
        <v>53</v>
      </c>
      <c r="J75" s="8">
        <v>44</v>
      </c>
      <c r="K75" s="8">
        <v>24</v>
      </c>
      <c r="L75" s="8">
        <v>13</v>
      </c>
      <c r="M75" s="8">
        <v>9</v>
      </c>
      <c r="N75" s="8">
        <v>7</v>
      </c>
      <c r="O75" s="8">
        <v>9</v>
      </c>
      <c r="P75" s="8">
        <v>1677</v>
      </c>
      <c r="Q75" s="21">
        <f t="shared" si="1"/>
        <v>159</v>
      </c>
      <c r="R75" s="1" t="str">
        <f>VLOOKUP(A75,Settings!A:B,2,FALSE)</f>
        <v>Swansea Bay</v>
      </c>
      <c r="S75" s="18">
        <f>VLOOKUP(B75,Settings!I:J,2,FALSE)</f>
        <v>44378</v>
      </c>
    </row>
    <row r="76" spans="1:19" ht="51" x14ac:dyDescent="0.25">
      <c r="A76" s="12" t="s">
        <v>35</v>
      </c>
      <c r="B76" s="2" t="s">
        <v>16</v>
      </c>
      <c r="C76" s="8">
        <v>493</v>
      </c>
      <c r="D76" s="8">
        <v>195</v>
      </c>
      <c r="E76" s="8">
        <v>102</v>
      </c>
      <c r="F76" s="8">
        <v>50</v>
      </c>
      <c r="G76" s="8">
        <v>46</v>
      </c>
      <c r="H76" s="8">
        <v>32</v>
      </c>
      <c r="I76" s="8">
        <v>20</v>
      </c>
      <c r="J76" s="8">
        <v>8</v>
      </c>
      <c r="K76" s="8">
        <v>1</v>
      </c>
      <c r="L76" s="8">
        <v>1</v>
      </c>
      <c r="M76" s="8">
        <v>1</v>
      </c>
      <c r="N76" s="8">
        <v>0</v>
      </c>
      <c r="O76" s="8">
        <v>2</v>
      </c>
      <c r="P76" s="8">
        <v>951</v>
      </c>
      <c r="Q76" s="21">
        <f t="shared" si="1"/>
        <v>33</v>
      </c>
      <c r="R76" s="1" t="str">
        <f>VLOOKUP(A76,Settings!A:B,2,FALSE)</f>
        <v>Cwm Taf</v>
      </c>
      <c r="S76" s="18">
        <f>VLOOKUP(B76,Settings!I:J,2,FALSE)</f>
        <v>44378</v>
      </c>
    </row>
    <row r="77" spans="1:19" ht="51" x14ac:dyDescent="0.25">
      <c r="A77" s="12" t="s">
        <v>36</v>
      </c>
      <c r="B77" s="17" t="s">
        <v>16</v>
      </c>
      <c r="C77" s="8">
        <v>298</v>
      </c>
      <c r="D77" s="8">
        <v>167</v>
      </c>
      <c r="E77" s="8">
        <v>126</v>
      </c>
      <c r="F77" s="8">
        <v>80</v>
      </c>
      <c r="G77" s="8">
        <v>48</v>
      </c>
      <c r="H77" s="8">
        <v>29</v>
      </c>
      <c r="I77" s="8">
        <v>25</v>
      </c>
      <c r="J77" s="8">
        <v>13</v>
      </c>
      <c r="K77" s="8">
        <v>6</v>
      </c>
      <c r="L77" s="8">
        <v>9</v>
      </c>
      <c r="M77" s="8">
        <v>2</v>
      </c>
      <c r="N77" s="8">
        <v>0</v>
      </c>
      <c r="O77" s="8">
        <v>2</v>
      </c>
      <c r="P77" s="8">
        <v>805</v>
      </c>
      <c r="Q77" s="21">
        <f t="shared" si="1"/>
        <v>57</v>
      </c>
      <c r="R77" s="1" t="str">
        <f>VLOOKUP(A77,Settings!A:B,2,FALSE)</f>
        <v>Cwm Taf</v>
      </c>
      <c r="S77" s="18">
        <f>VLOOKUP(B77,Settings!I:J,2,FALSE)</f>
        <v>44378</v>
      </c>
    </row>
    <row r="78" spans="1:19" ht="51" x14ac:dyDescent="0.25">
      <c r="A78" s="12" t="s">
        <v>37</v>
      </c>
      <c r="B78" s="2" t="s">
        <v>16</v>
      </c>
      <c r="C78" s="8">
        <v>724</v>
      </c>
      <c r="D78" s="8">
        <v>126</v>
      </c>
      <c r="E78" s="8">
        <v>31</v>
      </c>
      <c r="F78" s="8">
        <v>19</v>
      </c>
      <c r="G78" s="8">
        <v>7</v>
      </c>
      <c r="H78" s="8">
        <v>0</v>
      </c>
      <c r="I78" s="8">
        <v>1</v>
      </c>
      <c r="J78" s="8">
        <v>0</v>
      </c>
      <c r="K78" s="8">
        <v>0</v>
      </c>
      <c r="L78" s="8">
        <v>0</v>
      </c>
      <c r="M78" s="8">
        <v>0</v>
      </c>
      <c r="N78" s="8">
        <v>0</v>
      </c>
      <c r="O78" s="8">
        <v>0</v>
      </c>
      <c r="P78" s="8">
        <v>908</v>
      </c>
      <c r="Q78" s="21">
        <f t="shared" si="1"/>
        <v>1</v>
      </c>
      <c r="R78" s="1" t="str">
        <f>VLOOKUP(A78,Settings!A:B,2,FALSE)</f>
        <v>Cwm Taf</v>
      </c>
      <c r="S78" s="18">
        <f>VLOOKUP(B78,Settings!I:J,2,FALSE)</f>
        <v>44378</v>
      </c>
    </row>
    <row r="79" spans="1:19" ht="51" x14ac:dyDescent="0.25">
      <c r="A79" s="12" t="s">
        <v>38</v>
      </c>
      <c r="B79" s="17" t="s">
        <v>16</v>
      </c>
      <c r="C79" s="8">
        <v>549</v>
      </c>
      <c r="D79" s="8">
        <v>605</v>
      </c>
      <c r="E79" s="8">
        <v>433</v>
      </c>
      <c r="F79" s="8">
        <v>224</v>
      </c>
      <c r="G79" s="8">
        <v>79</v>
      </c>
      <c r="H79" s="8">
        <v>19</v>
      </c>
      <c r="I79" s="8">
        <v>5</v>
      </c>
      <c r="J79" s="8">
        <v>4</v>
      </c>
      <c r="K79" s="8">
        <v>1</v>
      </c>
      <c r="L79" s="8">
        <v>0</v>
      </c>
      <c r="M79" s="8">
        <v>0</v>
      </c>
      <c r="N79" s="8">
        <v>0</v>
      </c>
      <c r="O79" s="8">
        <v>0</v>
      </c>
      <c r="P79" s="8">
        <v>1919</v>
      </c>
      <c r="Q79" s="21">
        <f t="shared" si="1"/>
        <v>10</v>
      </c>
      <c r="R79" s="1" t="str">
        <f>VLOOKUP(A79,Settings!A:B,2,FALSE)</f>
        <v>Cardiff And Vale</v>
      </c>
      <c r="S79" s="18">
        <f>VLOOKUP(B79,Settings!I:J,2,FALSE)</f>
        <v>44378</v>
      </c>
    </row>
    <row r="80" spans="1:19" ht="51" x14ac:dyDescent="0.25">
      <c r="A80" s="12" t="s">
        <v>39</v>
      </c>
      <c r="B80" s="2" t="s">
        <v>16</v>
      </c>
      <c r="C80" s="8">
        <v>353</v>
      </c>
      <c r="D80" s="8">
        <v>187</v>
      </c>
      <c r="E80" s="8">
        <v>56</v>
      </c>
      <c r="F80" s="8">
        <v>37</v>
      </c>
      <c r="G80" s="8">
        <v>24</v>
      </c>
      <c r="H80" s="8">
        <v>9</v>
      </c>
      <c r="I80" s="8">
        <v>2</v>
      </c>
      <c r="J80" s="8">
        <v>0</v>
      </c>
      <c r="K80" s="8">
        <v>0</v>
      </c>
      <c r="L80" s="8">
        <v>0</v>
      </c>
      <c r="M80" s="8">
        <v>0</v>
      </c>
      <c r="N80" s="8">
        <v>0</v>
      </c>
      <c r="O80" s="8">
        <v>0</v>
      </c>
      <c r="P80" s="8">
        <v>668</v>
      </c>
      <c r="Q80" s="21">
        <f t="shared" si="1"/>
        <v>2</v>
      </c>
      <c r="R80" s="1" t="str">
        <f>VLOOKUP(A80,Settings!A:B,2,FALSE)</f>
        <v>Hywel Dda</v>
      </c>
      <c r="S80" s="18">
        <f>VLOOKUP(B80,Settings!I:J,2,FALSE)</f>
        <v>44378</v>
      </c>
    </row>
    <row r="81" spans="1:19" ht="51" x14ac:dyDescent="0.25">
      <c r="A81" s="12" t="s">
        <v>40</v>
      </c>
      <c r="B81" s="17" t="s">
        <v>16</v>
      </c>
      <c r="C81" s="8">
        <v>282</v>
      </c>
      <c r="D81" s="8">
        <v>390</v>
      </c>
      <c r="E81" s="8">
        <v>261</v>
      </c>
      <c r="F81" s="8">
        <v>251</v>
      </c>
      <c r="G81" s="8">
        <v>139</v>
      </c>
      <c r="H81" s="8">
        <v>43</v>
      </c>
      <c r="I81" s="8">
        <v>41</v>
      </c>
      <c r="J81" s="8">
        <v>17</v>
      </c>
      <c r="K81" s="8">
        <v>2</v>
      </c>
      <c r="L81" s="8">
        <v>1</v>
      </c>
      <c r="M81" s="8">
        <v>0</v>
      </c>
      <c r="N81" s="8">
        <v>0</v>
      </c>
      <c r="O81" s="8">
        <v>0</v>
      </c>
      <c r="P81" s="8">
        <v>1427</v>
      </c>
      <c r="Q81" s="21">
        <f t="shared" si="1"/>
        <v>61</v>
      </c>
      <c r="R81" s="1" t="str">
        <f>VLOOKUP(A81,Settings!A:B,2,FALSE)</f>
        <v>Betsi Cadwaladr</v>
      </c>
      <c r="S81" s="18">
        <f>VLOOKUP(B81,Settings!I:J,2,FALSE)</f>
        <v>44378</v>
      </c>
    </row>
    <row r="82" spans="1:19" x14ac:dyDescent="0.25">
      <c r="A82" s="14" t="s">
        <v>28</v>
      </c>
      <c r="B82" s="2" t="s">
        <v>15</v>
      </c>
      <c r="C82" s="5">
        <v>5832</v>
      </c>
      <c r="D82" s="5">
        <v>4219</v>
      </c>
      <c r="E82" s="5">
        <v>3040</v>
      </c>
      <c r="F82" s="5">
        <v>1841</v>
      </c>
      <c r="G82" s="5">
        <v>866</v>
      </c>
      <c r="H82" s="5">
        <v>448</v>
      </c>
      <c r="I82" s="5">
        <v>204</v>
      </c>
      <c r="J82" s="5">
        <v>94</v>
      </c>
      <c r="K82" s="5">
        <v>35</v>
      </c>
      <c r="L82" s="5">
        <v>15</v>
      </c>
      <c r="M82" s="5">
        <v>8</v>
      </c>
      <c r="N82" s="5">
        <v>0</v>
      </c>
      <c r="O82" s="5">
        <v>1</v>
      </c>
      <c r="P82" s="5">
        <v>16603</v>
      </c>
      <c r="Q82" s="21">
        <f t="shared" si="1"/>
        <v>357</v>
      </c>
      <c r="R82" s="1" t="str">
        <f>VLOOKUP(A82,Settings!A:B,2,FALSE)</f>
        <v>NHS Wales</v>
      </c>
      <c r="S82" s="18">
        <f>VLOOKUP(B82,Settings!I:J,2,FALSE)</f>
        <v>44348</v>
      </c>
    </row>
    <row r="83" spans="1:19" ht="51" x14ac:dyDescent="0.25">
      <c r="A83" s="8" t="s">
        <v>29</v>
      </c>
      <c r="B83" s="17" t="s">
        <v>15</v>
      </c>
      <c r="C83" s="8">
        <v>194</v>
      </c>
      <c r="D83" s="8">
        <v>129</v>
      </c>
      <c r="E83" s="8">
        <v>68</v>
      </c>
      <c r="F83" s="8">
        <v>64</v>
      </c>
      <c r="G83" s="8">
        <v>15</v>
      </c>
      <c r="H83" s="8">
        <v>14</v>
      </c>
      <c r="I83" s="8">
        <v>2</v>
      </c>
      <c r="J83" s="8">
        <v>0</v>
      </c>
      <c r="K83" s="8">
        <v>0</v>
      </c>
      <c r="L83" s="8">
        <v>0</v>
      </c>
      <c r="M83" s="8">
        <v>0</v>
      </c>
      <c r="N83" s="8">
        <v>0</v>
      </c>
      <c r="O83" s="8">
        <v>0</v>
      </c>
      <c r="P83" s="8">
        <v>486</v>
      </c>
      <c r="Q83" s="21">
        <f t="shared" si="1"/>
        <v>2</v>
      </c>
      <c r="R83" s="1" t="str">
        <f>VLOOKUP(A83,Settings!A:B,2,FALSE)</f>
        <v>Hywel Dda</v>
      </c>
      <c r="S83" s="18">
        <f>VLOOKUP(B83,Settings!I:J,2,FALSE)</f>
        <v>44348</v>
      </c>
    </row>
    <row r="84" spans="1:19" ht="51" x14ac:dyDescent="0.25">
      <c r="A84" s="8" t="s">
        <v>30</v>
      </c>
      <c r="B84" s="2" t="s">
        <v>15</v>
      </c>
      <c r="C84" s="8">
        <v>289</v>
      </c>
      <c r="D84" s="8">
        <v>439</v>
      </c>
      <c r="E84" s="8">
        <v>452</v>
      </c>
      <c r="F84" s="8">
        <v>341</v>
      </c>
      <c r="G84" s="8">
        <v>172</v>
      </c>
      <c r="H84" s="8">
        <v>59</v>
      </c>
      <c r="I84" s="8">
        <v>36</v>
      </c>
      <c r="J84" s="8">
        <v>11</v>
      </c>
      <c r="K84" s="8">
        <v>9</v>
      </c>
      <c r="L84" s="8">
        <v>2</v>
      </c>
      <c r="M84" s="8">
        <v>1</v>
      </c>
      <c r="N84" s="8">
        <v>0</v>
      </c>
      <c r="O84" s="8">
        <v>0</v>
      </c>
      <c r="P84" s="8">
        <v>1811</v>
      </c>
      <c r="Q84" s="21">
        <f t="shared" si="1"/>
        <v>59</v>
      </c>
      <c r="R84" s="1" t="str">
        <f>VLOOKUP(A84,Settings!A:B,2,FALSE)</f>
        <v>Betsi Cadwaladr</v>
      </c>
      <c r="S84" s="18">
        <f>VLOOKUP(B84,Settings!I:J,2,FALSE)</f>
        <v>44348</v>
      </c>
    </row>
    <row r="85" spans="1:19" ht="51" x14ac:dyDescent="0.25">
      <c r="A85" s="8" t="s">
        <v>31</v>
      </c>
      <c r="B85" s="17" t="s">
        <v>15</v>
      </c>
      <c r="C85" s="8">
        <v>441</v>
      </c>
      <c r="D85" s="8">
        <v>266</v>
      </c>
      <c r="E85" s="8">
        <v>120</v>
      </c>
      <c r="F85" s="8">
        <v>94</v>
      </c>
      <c r="G85" s="8">
        <v>50</v>
      </c>
      <c r="H85" s="8">
        <v>21</v>
      </c>
      <c r="I85" s="8">
        <v>14</v>
      </c>
      <c r="J85" s="8">
        <v>5</v>
      </c>
      <c r="K85" s="8">
        <v>2</v>
      </c>
      <c r="L85" s="8">
        <v>1</v>
      </c>
      <c r="M85" s="8">
        <v>0</v>
      </c>
      <c r="N85" s="8">
        <v>0</v>
      </c>
      <c r="O85" s="8">
        <v>0</v>
      </c>
      <c r="P85" s="8">
        <v>1014</v>
      </c>
      <c r="Q85" s="21">
        <f t="shared" si="1"/>
        <v>22</v>
      </c>
      <c r="R85" s="1" t="str">
        <f>VLOOKUP(A85,Settings!A:B,2,FALSE)</f>
        <v>Hywel Dda</v>
      </c>
      <c r="S85" s="18">
        <f>VLOOKUP(B85,Settings!I:J,2,FALSE)</f>
        <v>44348</v>
      </c>
    </row>
    <row r="86" spans="1:19" ht="51" x14ac:dyDescent="0.25">
      <c r="A86" s="8" t="s">
        <v>32</v>
      </c>
      <c r="B86" s="2" t="s">
        <v>15</v>
      </c>
      <c r="C86" s="8">
        <v>420</v>
      </c>
      <c r="D86" s="8">
        <v>380</v>
      </c>
      <c r="E86" s="8">
        <v>478</v>
      </c>
      <c r="F86" s="8">
        <v>327</v>
      </c>
      <c r="G86" s="8">
        <v>180</v>
      </c>
      <c r="H86" s="8">
        <v>116</v>
      </c>
      <c r="I86" s="8">
        <v>68</v>
      </c>
      <c r="J86" s="8">
        <v>32</v>
      </c>
      <c r="K86" s="8">
        <v>10</v>
      </c>
      <c r="L86" s="8">
        <v>5</v>
      </c>
      <c r="M86" s="8">
        <v>4</v>
      </c>
      <c r="N86" s="8">
        <v>0</v>
      </c>
      <c r="O86" s="8">
        <v>1</v>
      </c>
      <c r="P86" s="8">
        <v>2021</v>
      </c>
      <c r="Q86" s="21">
        <f t="shared" si="1"/>
        <v>120</v>
      </c>
      <c r="R86" s="1" t="str">
        <f>VLOOKUP(A86,Settings!A:B,2,FALSE)</f>
        <v>Aneurin Bevan</v>
      </c>
      <c r="S86" s="18">
        <f>VLOOKUP(B86,Settings!I:J,2,FALSE)</f>
        <v>44348</v>
      </c>
    </row>
    <row r="87" spans="1:19" ht="51" x14ac:dyDescent="0.25">
      <c r="A87" s="8" t="s">
        <v>33</v>
      </c>
      <c r="B87" s="17" t="s">
        <v>15</v>
      </c>
      <c r="C87" s="8">
        <v>240</v>
      </c>
      <c r="D87" s="8">
        <v>466</v>
      </c>
      <c r="E87" s="8">
        <v>332</v>
      </c>
      <c r="F87" s="8">
        <v>122</v>
      </c>
      <c r="G87" s="8">
        <v>54</v>
      </c>
      <c r="H87" s="8">
        <v>36</v>
      </c>
      <c r="I87" s="8">
        <v>10</v>
      </c>
      <c r="J87" s="8">
        <v>4</v>
      </c>
      <c r="K87" s="8">
        <v>3</v>
      </c>
      <c r="L87" s="8">
        <v>2</v>
      </c>
      <c r="M87" s="8">
        <v>0</v>
      </c>
      <c r="N87" s="8">
        <v>0</v>
      </c>
      <c r="O87" s="8">
        <v>0</v>
      </c>
      <c r="P87" s="8">
        <v>1269</v>
      </c>
      <c r="Q87" s="21">
        <f t="shared" si="1"/>
        <v>19</v>
      </c>
      <c r="R87" s="1" t="str">
        <f>VLOOKUP(A87,Settings!A:B,2,FALSE)</f>
        <v>Betsi Cadwaladr</v>
      </c>
      <c r="S87" s="18">
        <f>VLOOKUP(B87,Settings!I:J,2,FALSE)</f>
        <v>44348</v>
      </c>
    </row>
    <row r="88" spans="1:19" ht="51" x14ac:dyDescent="0.25">
      <c r="A88" s="8" t="s">
        <v>34</v>
      </c>
      <c r="B88" s="2" t="s">
        <v>15</v>
      </c>
      <c r="C88" s="8">
        <v>748</v>
      </c>
      <c r="D88" s="8">
        <v>309</v>
      </c>
      <c r="E88" s="8">
        <v>301</v>
      </c>
      <c r="F88" s="8">
        <v>242</v>
      </c>
      <c r="G88" s="8">
        <v>145</v>
      </c>
      <c r="H88" s="8">
        <v>80</v>
      </c>
      <c r="I88" s="8">
        <v>28</v>
      </c>
      <c r="J88" s="8">
        <v>24</v>
      </c>
      <c r="K88" s="8">
        <v>5</v>
      </c>
      <c r="L88" s="8">
        <v>3</v>
      </c>
      <c r="M88" s="8">
        <v>2</v>
      </c>
      <c r="N88" s="8">
        <v>0</v>
      </c>
      <c r="O88" s="8">
        <v>0</v>
      </c>
      <c r="P88" s="8">
        <v>1887</v>
      </c>
      <c r="Q88" s="21">
        <f t="shared" si="1"/>
        <v>62</v>
      </c>
      <c r="R88" s="1" t="str">
        <f>VLOOKUP(A88,Settings!A:B,2,FALSE)</f>
        <v>Swansea Bay</v>
      </c>
      <c r="S88" s="18">
        <f>VLOOKUP(B88,Settings!I:J,2,FALSE)</f>
        <v>44348</v>
      </c>
    </row>
    <row r="89" spans="1:19" ht="51" x14ac:dyDescent="0.25">
      <c r="A89" s="8" t="s">
        <v>35</v>
      </c>
      <c r="B89" s="17" t="s">
        <v>15</v>
      </c>
      <c r="C89" s="8">
        <v>507</v>
      </c>
      <c r="D89" s="8">
        <v>219</v>
      </c>
      <c r="E89" s="8">
        <v>93</v>
      </c>
      <c r="F89" s="8">
        <v>68</v>
      </c>
      <c r="G89" s="8">
        <v>30</v>
      </c>
      <c r="H89" s="8">
        <v>17</v>
      </c>
      <c r="I89" s="8">
        <v>13</v>
      </c>
      <c r="J89" s="8">
        <v>3</v>
      </c>
      <c r="K89" s="8">
        <v>2</v>
      </c>
      <c r="L89" s="8">
        <v>2</v>
      </c>
      <c r="M89" s="8">
        <v>1</v>
      </c>
      <c r="N89" s="8">
        <v>0</v>
      </c>
      <c r="O89" s="8">
        <v>0</v>
      </c>
      <c r="P89" s="8">
        <v>955</v>
      </c>
      <c r="Q89" s="21">
        <f t="shared" si="1"/>
        <v>21</v>
      </c>
      <c r="R89" s="1" t="str">
        <f>VLOOKUP(A89,Settings!A:B,2,FALSE)</f>
        <v>Cwm Taf</v>
      </c>
      <c r="S89" s="18">
        <f>VLOOKUP(B89,Settings!I:J,2,FALSE)</f>
        <v>44348</v>
      </c>
    </row>
    <row r="90" spans="1:19" ht="51" x14ac:dyDescent="0.25">
      <c r="A90" s="8" t="s">
        <v>36</v>
      </c>
      <c r="B90" s="2" t="s">
        <v>15</v>
      </c>
      <c r="C90" s="8">
        <v>359</v>
      </c>
      <c r="D90" s="8">
        <v>240</v>
      </c>
      <c r="E90" s="8">
        <v>120</v>
      </c>
      <c r="F90" s="8">
        <v>38</v>
      </c>
      <c r="G90" s="8">
        <v>15</v>
      </c>
      <c r="H90" s="8">
        <v>13</v>
      </c>
      <c r="I90" s="8">
        <v>4</v>
      </c>
      <c r="J90" s="8">
        <v>1</v>
      </c>
      <c r="K90" s="8">
        <v>1</v>
      </c>
      <c r="L90" s="8">
        <v>0</v>
      </c>
      <c r="M90" s="8">
        <v>0</v>
      </c>
      <c r="N90" s="8">
        <v>0</v>
      </c>
      <c r="O90" s="8">
        <v>0</v>
      </c>
      <c r="P90" s="8">
        <v>791</v>
      </c>
      <c r="Q90" s="21">
        <f t="shared" si="1"/>
        <v>6</v>
      </c>
      <c r="R90" s="1" t="str">
        <f>VLOOKUP(A90,Settings!A:B,2,FALSE)</f>
        <v>Cwm Taf</v>
      </c>
      <c r="S90" s="18">
        <f>VLOOKUP(B90,Settings!I:J,2,FALSE)</f>
        <v>44348</v>
      </c>
    </row>
    <row r="91" spans="1:19" ht="51" x14ac:dyDescent="0.25">
      <c r="A91" s="8" t="s">
        <v>37</v>
      </c>
      <c r="B91" s="17" t="s">
        <v>15</v>
      </c>
      <c r="C91" s="8">
        <v>844</v>
      </c>
      <c r="D91" s="8">
        <v>118</v>
      </c>
      <c r="E91" s="8">
        <v>14</v>
      </c>
      <c r="F91" s="8">
        <v>0</v>
      </c>
      <c r="G91" s="8">
        <v>0</v>
      </c>
      <c r="H91" s="8">
        <v>0</v>
      </c>
      <c r="I91" s="8">
        <v>0</v>
      </c>
      <c r="J91" s="8">
        <v>0</v>
      </c>
      <c r="K91" s="8">
        <v>0</v>
      </c>
      <c r="L91" s="8">
        <v>0</v>
      </c>
      <c r="M91" s="8">
        <v>0</v>
      </c>
      <c r="N91" s="8">
        <v>0</v>
      </c>
      <c r="O91" s="8">
        <v>0</v>
      </c>
      <c r="P91" s="8">
        <v>976</v>
      </c>
      <c r="Q91" s="21">
        <f t="shared" si="1"/>
        <v>0</v>
      </c>
      <c r="R91" s="1" t="str">
        <f>VLOOKUP(A91,Settings!A:B,2,FALSE)</f>
        <v>Cwm Taf</v>
      </c>
      <c r="S91" s="18">
        <f>VLOOKUP(B91,Settings!I:J,2,FALSE)</f>
        <v>44348</v>
      </c>
    </row>
    <row r="92" spans="1:19" ht="51" x14ac:dyDescent="0.25">
      <c r="A92" s="8" t="s">
        <v>38</v>
      </c>
      <c r="B92" s="2" t="s">
        <v>15</v>
      </c>
      <c r="C92" s="8">
        <v>537</v>
      </c>
      <c r="D92" s="8">
        <v>655</v>
      </c>
      <c r="E92" s="8">
        <v>488</v>
      </c>
      <c r="F92" s="8">
        <v>219</v>
      </c>
      <c r="G92" s="8">
        <v>55</v>
      </c>
      <c r="H92" s="8">
        <v>11</v>
      </c>
      <c r="I92" s="8">
        <v>2</v>
      </c>
      <c r="J92" s="8">
        <v>0</v>
      </c>
      <c r="K92" s="8">
        <v>0</v>
      </c>
      <c r="L92" s="8">
        <v>0</v>
      </c>
      <c r="M92" s="8">
        <v>0</v>
      </c>
      <c r="N92" s="8">
        <v>0</v>
      </c>
      <c r="O92" s="8">
        <v>0</v>
      </c>
      <c r="P92" s="8">
        <v>1967</v>
      </c>
      <c r="Q92" s="21">
        <f t="shared" si="1"/>
        <v>2</v>
      </c>
      <c r="R92" s="1" t="str">
        <f>VLOOKUP(A92,Settings!A:B,2,FALSE)</f>
        <v>Cardiff And Vale</v>
      </c>
      <c r="S92" s="18">
        <f>VLOOKUP(B92,Settings!I:J,2,FALSE)</f>
        <v>44348</v>
      </c>
    </row>
    <row r="93" spans="1:19" ht="51" x14ac:dyDescent="0.25">
      <c r="A93" s="8" t="s">
        <v>39</v>
      </c>
      <c r="B93" s="17" t="s">
        <v>15</v>
      </c>
      <c r="C93" s="8">
        <v>448</v>
      </c>
      <c r="D93" s="8">
        <v>175</v>
      </c>
      <c r="E93" s="8">
        <v>80</v>
      </c>
      <c r="F93" s="8">
        <v>41</v>
      </c>
      <c r="G93" s="8">
        <v>11</v>
      </c>
      <c r="H93" s="8">
        <v>7</v>
      </c>
      <c r="I93" s="8">
        <v>0</v>
      </c>
      <c r="J93" s="8">
        <v>0</v>
      </c>
      <c r="K93" s="8">
        <v>0</v>
      </c>
      <c r="L93" s="8">
        <v>0</v>
      </c>
      <c r="M93" s="8">
        <v>0</v>
      </c>
      <c r="N93" s="8">
        <v>0</v>
      </c>
      <c r="O93" s="8">
        <v>0</v>
      </c>
      <c r="P93" s="8">
        <v>762</v>
      </c>
      <c r="Q93" s="21">
        <f t="shared" si="1"/>
        <v>0</v>
      </c>
      <c r="R93" s="1" t="str">
        <f>VLOOKUP(A93,Settings!A:B,2,FALSE)</f>
        <v>Hywel Dda</v>
      </c>
      <c r="S93" s="18">
        <f>VLOOKUP(B93,Settings!I:J,2,FALSE)</f>
        <v>44348</v>
      </c>
    </row>
    <row r="94" spans="1:19" ht="51" x14ac:dyDescent="0.25">
      <c r="A94" s="8" t="s">
        <v>40</v>
      </c>
      <c r="B94" s="2" t="s">
        <v>15</v>
      </c>
      <c r="C94" s="8">
        <v>325</v>
      </c>
      <c r="D94" s="8">
        <v>399</v>
      </c>
      <c r="E94" s="8">
        <v>273</v>
      </c>
      <c r="F94" s="8">
        <v>184</v>
      </c>
      <c r="G94" s="8">
        <v>88</v>
      </c>
      <c r="H94" s="8">
        <v>58</v>
      </c>
      <c r="I94" s="8">
        <v>20</v>
      </c>
      <c r="J94" s="8">
        <v>9</v>
      </c>
      <c r="K94" s="8">
        <v>1</v>
      </c>
      <c r="L94" s="8">
        <v>0</v>
      </c>
      <c r="M94" s="8">
        <v>0</v>
      </c>
      <c r="N94" s="8">
        <v>0</v>
      </c>
      <c r="O94" s="8">
        <v>0</v>
      </c>
      <c r="P94" s="8">
        <v>1357</v>
      </c>
      <c r="Q94" s="21">
        <f t="shared" si="1"/>
        <v>30</v>
      </c>
      <c r="R94" s="1" t="str">
        <f>VLOOKUP(A94,Settings!A:B,2,FALSE)</f>
        <v>Betsi Cadwaladr</v>
      </c>
      <c r="S94" s="18">
        <f>VLOOKUP(B94,Settings!I:J,2,FALSE)</f>
        <v>44348</v>
      </c>
    </row>
    <row r="95" spans="1:19" x14ac:dyDescent="0.25">
      <c r="A95" s="14" t="s">
        <v>28</v>
      </c>
      <c r="B95" s="17" t="s">
        <v>27</v>
      </c>
      <c r="C95" s="71">
        <v>2600</v>
      </c>
      <c r="D95" s="71">
        <v>2063</v>
      </c>
      <c r="E95" s="71">
        <v>2494</v>
      </c>
      <c r="F95" s="71">
        <v>2061</v>
      </c>
      <c r="G95" s="71">
        <v>1285</v>
      </c>
      <c r="H95" s="71">
        <v>892</v>
      </c>
      <c r="I95" s="71">
        <v>619</v>
      </c>
      <c r="J95" s="71">
        <v>417</v>
      </c>
      <c r="K95" s="71">
        <v>281</v>
      </c>
      <c r="L95" s="71">
        <v>236</v>
      </c>
      <c r="M95" s="71">
        <v>162</v>
      </c>
      <c r="N95" s="71">
        <v>102</v>
      </c>
      <c r="O95" s="71">
        <v>235</v>
      </c>
      <c r="P95" s="71">
        <v>13447</v>
      </c>
      <c r="Q95" s="21">
        <f>SUM(I95:O95)</f>
        <v>2052</v>
      </c>
      <c r="R95" s="1" t="str">
        <f>VLOOKUP(A95,Settings!A:B,2,FALSE)</f>
        <v>NHS Wales</v>
      </c>
      <c r="S95" s="18">
        <f>VLOOKUP(B95,Settings!I:J,2,FALSE)</f>
        <v>44713</v>
      </c>
    </row>
    <row r="96" spans="1:19" ht="51" x14ac:dyDescent="0.25">
      <c r="A96" s="8" t="s">
        <v>29</v>
      </c>
      <c r="B96" s="2" t="s">
        <v>27</v>
      </c>
      <c r="C96" s="8">
        <v>46</v>
      </c>
      <c r="D96" s="8">
        <v>86</v>
      </c>
      <c r="E96" s="8">
        <v>68</v>
      </c>
      <c r="F96" s="8">
        <v>51</v>
      </c>
      <c r="G96" s="8">
        <v>28</v>
      </c>
      <c r="H96" s="8">
        <v>28</v>
      </c>
      <c r="I96" s="8">
        <v>7</v>
      </c>
      <c r="J96" s="8">
        <v>7</v>
      </c>
      <c r="K96" s="8">
        <v>2</v>
      </c>
      <c r="L96" s="8">
        <v>0</v>
      </c>
      <c r="M96" s="8">
        <v>0</v>
      </c>
      <c r="N96" s="8">
        <v>0</v>
      </c>
      <c r="O96" s="8">
        <v>0</v>
      </c>
      <c r="P96" s="8">
        <v>323</v>
      </c>
      <c r="Q96" s="21">
        <f t="shared" si="1"/>
        <v>16</v>
      </c>
      <c r="R96" s="1" t="str">
        <f>VLOOKUP(A96,Settings!A:B,2,FALSE)</f>
        <v>Hywel Dda</v>
      </c>
      <c r="S96" s="18">
        <f>VLOOKUP(B96,Settings!I:J,2,FALSE)</f>
        <v>44713</v>
      </c>
    </row>
    <row r="97" spans="1:19" ht="51" x14ac:dyDescent="0.25">
      <c r="A97" s="8" t="s">
        <v>30</v>
      </c>
      <c r="B97" s="17" t="s">
        <v>27</v>
      </c>
      <c r="C97" s="8">
        <v>159</v>
      </c>
      <c r="D97" s="8">
        <v>138</v>
      </c>
      <c r="E97" s="8">
        <v>222</v>
      </c>
      <c r="F97" s="8">
        <v>257</v>
      </c>
      <c r="G97" s="8">
        <v>141</v>
      </c>
      <c r="H97" s="8">
        <v>107</v>
      </c>
      <c r="I97" s="8">
        <v>93</v>
      </c>
      <c r="J97" s="8">
        <v>39</v>
      </c>
      <c r="K97" s="8">
        <v>17</v>
      </c>
      <c r="L97" s="8">
        <v>15</v>
      </c>
      <c r="M97" s="8">
        <v>15</v>
      </c>
      <c r="N97" s="8">
        <v>6</v>
      </c>
      <c r="O97" s="8">
        <v>3</v>
      </c>
      <c r="P97" s="8">
        <v>1212</v>
      </c>
      <c r="Q97" s="21">
        <f t="shared" si="1"/>
        <v>188</v>
      </c>
      <c r="R97" s="1" t="str">
        <f>VLOOKUP(A97,Settings!A:B,2,FALSE)</f>
        <v>Betsi Cadwaladr</v>
      </c>
      <c r="S97" s="18">
        <f>VLOOKUP(B97,Settings!I:J,2,FALSE)</f>
        <v>44713</v>
      </c>
    </row>
    <row r="98" spans="1:19" ht="51" x14ac:dyDescent="0.25">
      <c r="A98" s="8" t="s">
        <v>31</v>
      </c>
      <c r="B98" s="2" t="s">
        <v>27</v>
      </c>
      <c r="C98" s="8">
        <v>120</v>
      </c>
      <c r="D98" s="8">
        <v>93</v>
      </c>
      <c r="E98" s="8">
        <v>100</v>
      </c>
      <c r="F98" s="8">
        <v>107</v>
      </c>
      <c r="G98" s="8">
        <v>85</v>
      </c>
      <c r="H98" s="8">
        <v>62</v>
      </c>
      <c r="I98" s="8">
        <v>33</v>
      </c>
      <c r="J98" s="8">
        <v>34</v>
      </c>
      <c r="K98" s="8">
        <v>21</v>
      </c>
      <c r="L98" s="8">
        <v>22</v>
      </c>
      <c r="M98" s="8">
        <v>15</v>
      </c>
      <c r="N98" s="8">
        <v>9</v>
      </c>
      <c r="O98" s="8">
        <v>27</v>
      </c>
      <c r="P98" s="8">
        <v>728</v>
      </c>
      <c r="Q98" s="21">
        <f t="shared" si="1"/>
        <v>161</v>
      </c>
      <c r="R98" s="1" t="str">
        <f>VLOOKUP(A98,Settings!A:B,2,FALSE)</f>
        <v>Hywel Dda</v>
      </c>
      <c r="S98" s="18">
        <f>VLOOKUP(B98,Settings!I:J,2,FALSE)</f>
        <v>44713</v>
      </c>
    </row>
    <row r="99" spans="1:19" ht="51" x14ac:dyDescent="0.25">
      <c r="A99" s="8" t="s">
        <v>32</v>
      </c>
      <c r="B99" s="17" t="s">
        <v>27</v>
      </c>
      <c r="C99" s="8">
        <v>241</v>
      </c>
      <c r="D99" s="8">
        <v>215</v>
      </c>
      <c r="E99" s="8">
        <v>316</v>
      </c>
      <c r="F99" s="8">
        <v>275</v>
      </c>
      <c r="G99" s="8">
        <v>159</v>
      </c>
      <c r="H99" s="8">
        <v>96</v>
      </c>
      <c r="I99" s="8">
        <v>62</v>
      </c>
      <c r="J99" s="8">
        <v>41</v>
      </c>
      <c r="K99" s="8">
        <v>19</v>
      </c>
      <c r="L99" s="8">
        <v>17</v>
      </c>
      <c r="M99" s="8">
        <v>10</v>
      </c>
      <c r="N99" s="8">
        <v>5</v>
      </c>
      <c r="O99" s="8">
        <v>1</v>
      </c>
      <c r="P99" s="8">
        <v>1457</v>
      </c>
      <c r="Q99" s="21">
        <f t="shared" si="1"/>
        <v>155</v>
      </c>
      <c r="R99" s="1" t="str">
        <f>VLOOKUP(A99,Settings!A:B,2,FALSE)</f>
        <v>Aneurin Bevan</v>
      </c>
      <c r="S99" s="18">
        <f>VLOOKUP(B99,Settings!I:J,2,FALSE)</f>
        <v>44713</v>
      </c>
    </row>
    <row r="100" spans="1:19" ht="51" x14ac:dyDescent="0.25">
      <c r="A100" s="8" t="s">
        <v>33</v>
      </c>
      <c r="B100" s="2" t="s">
        <v>27</v>
      </c>
      <c r="C100" s="8">
        <v>110</v>
      </c>
      <c r="D100" s="8">
        <v>108</v>
      </c>
      <c r="E100" s="8">
        <v>209</v>
      </c>
      <c r="F100" s="8">
        <v>151</v>
      </c>
      <c r="G100" s="8">
        <v>86</v>
      </c>
      <c r="H100" s="8">
        <v>50</v>
      </c>
      <c r="I100" s="8">
        <v>48</v>
      </c>
      <c r="J100" s="8">
        <v>30</v>
      </c>
      <c r="K100" s="8">
        <v>24</v>
      </c>
      <c r="L100" s="8">
        <v>18</v>
      </c>
      <c r="M100" s="8">
        <v>12</v>
      </c>
      <c r="N100" s="8">
        <v>4</v>
      </c>
      <c r="O100" s="8">
        <v>17</v>
      </c>
      <c r="P100" s="8">
        <v>867</v>
      </c>
      <c r="Q100" s="21">
        <f t="shared" si="1"/>
        <v>153</v>
      </c>
      <c r="R100" s="1" t="str">
        <f>VLOOKUP(A100,Settings!A:B,2,FALSE)</f>
        <v>Betsi Cadwaladr</v>
      </c>
      <c r="S100" s="18">
        <f>VLOOKUP(B100,Settings!I:J,2,FALSE)</f>
        <v>44713</v>
      </c>
    </row>
    <row r="101" spans="1:19" ht="51" x14ac:dyDescent="0.25">
      <c r="A101" s="8" t="s">
        <v>34</v>
      </c>
      <c r="B101" s="17" t="s">
        <v>27</v>
      </c>
      <c r="C101" s="8">
        <v>362</v>
      </c>
      <c r="D101" s="8">
        <v>183</v>
      </c>
      <c r="E101" s="8">
        <v>149</v>
      </c>
      <c r="F101" s="8">
        <v>116</v>
      </c>
      <c r="G101" s="8">
        <v>79</v>
      </c>
      <c r="H101" s="8">
        <v>54</v>
      </c>
      <c r="I101" s="8">
        <v>28</v>
      </c>
      <c r="J101" s="8">
        <v>38</v>
      </c>
      <c r="K101" s="8">
        <v>34</v>
      </c>
      <c r="L101" s="8">
        <v>28</v>
      </c>
      <c r="M101" s="8">
        <v>13</v>
      </c>
      <c r="N101" s="8">
        <v>21</v>
      </c>
      <c r="O101" s="8">
        <v>62</v>
      </c>
      <c r="P101" s="8">
        <v>1167</v>
      </c>
      <c r="Q101" s="21">
        <f t="shared" si="1"/>
        <v>224</v>
      </c>
      <c r="R101" s="1" t="str">
        <f>VLOOKUP(A101,Settings!A:B,2,FALSE)</f>
        <v>Swansea Bay</v>
      </c>
      <c r="S101" s="18">
        <f>VLOOKUP(B101,Settings!I:J,2,FALSE)</f>
        <v>44713</v>
      </c>
    </row>
    <row r="102" spans="1:19" ht="51" x14ac:dyDescent="0.25">
      <c r="A102" s="8" t="s">
        <v>35</v>
      </c>
      <c r="B102" s="2" t="s">
        <v>27</v>
      </c>
      <c r="C102" s="8">
        <v>113</v>
      </c>
      <c r="D102" s="8">
        <v>76</v>
      </c>
      <c r="E102" s="8">
        <v>109</v>
      </c>
      <c r="F102" s="8">
        <v>107</v>
      </c>
      <c r="G102" s="8">
        <v>70</v>
      </c>
      <c r="H102" s="8">
        <v>58</v>
      </c>
      <c r="I102" s="8">
        <v>41</v>
      </c>
      <c r="J102" s="8">
        <v>26</v>
      </c>
      <c r="K102" s="8">
        <v>20</v>
      </c>
      <c r="L102" s="8">
        <v>15</v>
      </c>
      <c r="M102" s="8">
        <v>23</v>
      </c>
      <c r="N102" s="8">
        <v>8</v>
      </c>
      <c r="O102" s="8">
        <v>21</v>
      </c>
      <c r="P102" s="8">
        <v>687</v>
      </c>
      <c r="Q102" s="21">
        <f t="shared" si="1"/>
        <v>154</v>
      </c>
      <c r="R102" s="1" t="str">
        <f>VLOOKUP(A102,Settings!A:B,2,FALSE)</f>
        <v>Cwm Taf</v>
      </c>
      <c r="S102" s="18">
        <f>VLOOKUP(B102,Settings!I:J,2,FALSE)</f>
        <v>44713</v>
      </c>
    </row>
    <row r="103" spans="1:19" ht="51" x14ac:dyDescent="0.25">
      <c r="A103" s="8" t="s">
        <v>36</v>
      </c>
      <c r="B103" s="17" t="s">
        <v>27</v>
      </c>
      <c r="C103" s="8">
        <v>95</v>
      </c>
      <c r="D103" s="8">
        <v>66</v>
      </c>
      <c r="E103" s="8">
        <v>76</v>
      </c>
      <c r="F103" s="8">
        <v>87</v>
      </c>
      <c r="G103" s="8">
        <v>30</v>
      </c>
      <c r="H103" s="8">
        <v>25</v>
      </c>
      <c r="I103" s="8">
        <v>20</v>
      </c>
      <c r="J103" s="8">
        <v>16</v>
      </c>
      <c r="K103" s="8">
        <v>15</v>
      </c>
      <c r="L103" s="8">
        <v>16</v>
      </c>
      <c r="M103" s="8">
        <v>13</v>
      </c>
      <c r="N103" s="8">
        <v>9</v>
      </c>
      <c r="O103" s="8">
        <v>42</v>
      </c>
      <c r="P103" s="8">
        <v>510</v>
      </c>
      <c r="Q103" s="21">
        <f t="shared" si="1"/>
        <v>131</v>
      </c>
      <c r="R103" s="1" t="str">
        <f>VLOOKUP(A103,Settings!A:B,2,FALSE)</f>
        <v>Cwm Taf</v>
      </c>
      <c r="S103" s="18">
        <f>VLOOKUP(B103,Settings!I:J,2,FALSE)</f>
        <v>44713</v>
      </c>
    </row>
    <row r="104" spans="1:19" ht="51" x14ac:dyDescent="0.25">
      <c r="A104" s="8" t="s">
        <v>37</v>
      </c>
      <c r="B104" s="2" t="s">
        <v>27</v>
      </c>
      <c r="C104" s="8">
        <v>255</v>
      </c>
      <c r="D104" s="8">
        <v>124</v>
      </c>
      <c r="E104" s="8">
        <v>99</v>
      </c>
      <c r="F104" s="8">
        <v>73</v>
      </c>
      <c r="G104" s="8">
        <v>54</v>
      </c>
      <c r="H104" s="8">
        <v>40</v>
      </c>
      <c r="I104" s="8">
        <v>30</v>
      </c>
      <c r="J104" s="8">
        <v>18</v>
      </c>
      <c r="K104" s="8">
        <v>8</v>
      </c>
      <c r="L104" s="8">
        <v>10</v>
      </c>
      <c r="M104" s="8">
        <v>1</v>
      </c>
      <c r="N104" s="8">
        <v>4</v>
      </c>
      <c r="O104" s="8">
        <v>11</v>
      </c>
      <c r="P104" s="8">
        <v>727</v>
      </c>
      <c r="Q104" s="21">
        <f t="shared" si="1"/>
        <v>82</v>
      </c>
      <c r="R104" s="1" t="str">
        <f>VLOOKUP(A104,Settings!A:B,2,FALSE)</f>
        <v>Cwm Taf</v>
      </c>
      <c r="S104" s="18">
        <f>VLOOKUP(B104,Settings!I:J,2,FALSE)</f>
        <v>44713</v>
      </c>
    </row>
    <row r="105" spans="1:19" ht="51" x14ac:dyDescent="0.25">
      <c r="A105" s="8" t="s">
        <v>38</v>
      </c>
      <c r="B105" s="17" t="s">
        <v>27</v>
      </c>
      <c r="C105" s="8">
        <v>317</v>
      </c>
      <c r="D105" s="8">
        <v>242</v>
      </c>
      <c r="E105" s="8">
        <v>367</v>
      </c>
      <c r="F105" s="8">
        <v>255</v>
      </c>
      <c r="G105" s="8">
        <v>144</v>
      </c>
      <c r="H105" s="8">
        <v>109</v>
      </c>
      <c r="I105" s="8">
        <v>66</v>
      </c>
      <c r="J105" s="8">
        <v>40</v>
      </c>
      <c r="K105" s="8">
        <v>29</v>
      </c>
      <c r="L105" s="8">
        <v>25</v>
      </c>
      <c r="M105" s="8">
        <v>9</v>
      </c>
      <c r="N105" s="8">
        <v>6</v>
      </c>
      <c r="O105" s="8">
        <v>3</v>
      </c>
      <c r="P105" s="8">
        <v>1612</v>
      </c>
      <c r="Q105" s="21">
        <f t="shared" si="1"/>
        <v>178</v>
      </c>
      <c r="R105" s="1" t="str">
        <f>VLOOKUP(A105,Settings!A:B,2,FALSE)</f>
        <v>Cardiff And Vale</v>
      </c>
      <c r="S105" s="18">
        <f>VLOOKUP(B105,Settings!I:J,2,FALSE)</f>
        <v>44713</v>
      </c>
    </row>
    <row r="106" spans="1:19" ht="51" x14ac:dyDescent="0.25">
      <c r="A106" s="8" t="s">
        <v>39</v>
      </c>
      <c r="B106" s="2" t="s">
        <v>27</v>
      </c>
      <c r="C106" s="8">
        <v>111</v>
      </c>
      <c r="D106" s="8">
        <v>100</v>
      </c>
      <c r="E106" s="8">
        <v>86</v>
      </c>
      <c r="F106" s="8">
        <v>83</v>
      </c>
      <c r="G106" s="8">
        <v>63</v>
      </c>
      <c r="H106" s="8">
        <v>32</v>
      </c>
      <c r="I106" s="8">
        <v>18</v>
      </c>
      <c r="J106" s="8">
        <v>7</v>
      </c>
      <c r="K106" s="8">
        <v>5</v>
      </c>
      <c r="L106" s="8">
        <v>3</v>
      </c>
      <c r="M106" s="8">
        <v>1</v>
      </c>
      <c r="N106" s="8">
        <v>1</v>
      </c>
      <c r="O106" s="8">
        <v>1</v>
      </c>
      <c r="P106" s="8">
        <v>511</v>
      </c>
      <c r="Q106" s="21">
        <f t="shared" si="1"/>
        <v>36</v>
      </c>
      <c r="R106" s="1" t="str">
        <f>VLOOKUP(A106,Settings!A:B,2,FALSE)</f>
        <v>Hywel Dda</v>
      </c>
      <c r="S106" s="18">
        <f>VLOOKUP(B106,Settings!I:J,2,FALSE)</f>
        <v>44713</v>
      </c>
    </row>
    <row r="107" spans="1:19" ht="51" x14ac:dyDescent="0.25">
      <c r="A107" s="8" t="s">
        <v>40</v>
      </c>
      <c r="B107" s="17" t="s">
        <v>27</v>
      </c>
      <c r="C107" s="8">
        <v>171</v>
      </c>
      <c r="D107" s="8">
        <v>168</v>
      </c>
      <c r="E107" s="8">
        <v>188</v>
      </c>
      <c r="F107" s="8">
        <v>167</v>
      </c>
      <c r="G107" s="8">
        <v>110</v>
      </c>
      <c r="H107" s="8">
        <v>76</v>
      </c>
      <c r="I107" s="8">
        <v>60</v>
      </c>
      <c r="J107" s="8">
        <v>33</v>
      </c>
      <c r="K107" s="8">
        <v>25</v>
      </c>
      <c r="L107" s="8">
        <v>26</v>
      </c>
      <c r="M107" s="8">
        <v>13</v>
      </c>
      <c r="N107" s="8">
        <v>6</v>
      </c>
      <c r="O107" s="8">
        <v>1</v>
      </c>
      <c r="P107" s="8">
        <v>1044</v>
      </c>
      <c r="Q107" s="21">
        <f t="shared" si="1"/>
        <v>164</v>
      </c>
      <c r="R107" s="1" t="str">
        <f>VLOOKUP(A107,Settings!A:B,2,FALSE)</f>
        <v>Betsi Cadwaladr</v>
      </c>
      <c r="S107" s="18">
        <f>VLOOKUP(B107,Settings!I:J,2,FALSE)</f>
        <v>44713</v>
      </c>
    </row>
    <row r="108" spans="1:19" x14ac:dyDescent="0.25">
      <c r="A108" s="14" t="s">
        <v>28</v>
      </c>
      <c r="B108" s="2" t="s">
        <v>24</v>
      </c>
      <c r="C108" s="5">
        <v>2618</v>
      </c>
      <c r="D108" s="5">
        <v>2246</v>
      </c>
      <c r="E108" s="5">
        <v>2666</v>
      </c>
      <c r="F108" s="5">
        <v>2108</v>
      </c>
      <c r="G108" s="5">
        <v>1264</v>
      </c>
      <c r="H108" s="5">
        <v>953</v>
      </c>
      <c r="I108" s="5">
        <v>669</v>
      </c>
      <c r="J108" s="5">
        <v>430</v>
      </c>
      <c r="K108" s="5">
        <v>350</v>
      </c>
      <c r="L108" s="5">
        <v>219</v>
      </c>
      <c r="M108" s="5">
        <v>142</v>
      </c>
      <c r="N108" s="5">
        <v>104</v>
      </c>
      <c r="O108" s="5">
        <v>271</v>
      </c>
      <c r="P108" s="5">
        <v>14040</v>
      </c>
      <c r="Q108" s="21">
        <f t="shared" si="1"/>
        <v>2185</v>
      </c>
      <c r="R108" s="1" t="str">
        <f>VLOOKUP(A108,Settings!A:B,2,FALSE)</f>
        <v>NHS Wales</v>
      </c>
      <c r="S108" s="18">
        <f>VLOOKUP(B108,Settings!I:J,2,FALSE)</f>
        <v>44621</v>
      </c>
    </row>
    <row r="109" spans="1:19" ht="51" x14ac:dyDescent="0.25">
      <c r="A109" s="8" t="s">
        <v>29</v>
      </c>
      <c r="B109" s="17" t="s">
        <v>24</v>
      </c>
      <c r="C109" s="8">
        <v>51</v>
      </c>
      <c r="D109" s="8">
        <v>85</v>
      </c>
      <c r="E109" s="8">
        <v>67</v>
      </c>
      <c r="F109" s="8">
        <v>74</v>
      </c>
      <c r="G109" s="8">
        <v>58</v>
      </c>
      <c r="H109" s="8">
        <v>24</v>
      </c>
      <c r="I109" s="8">
        <v>18</v>
      </c>
      <c r="J109" s="8">
        <v>9</v>
      </c>
      <c r="K109" s="8">
        <v>8</v>
      </c>
      <c r="L109" s="8">
        <v>5</v>
      </c>
      <c r="M109" s="8">
        <v>1</v>
      </c>
      <c r="N109" s="8">
        <v>2</v>
      </c>
      <c r="O109" s="8">
        <v>3</v>
      </c>
      <c r="P109" s="8">
        <v>405</v>
      </c>
      <c r="Q109" s="21">
        <f t="shared" si="1"/>
        <v>46</v>
      </c>
      <c r="R109" s="1" t="str">
        <f>VLOOKUP(A109,Settings!A:B,2,FALSE)</f>
        <v>Hywel Dda</v>
      </c>
      <c r="S109" s="18">
        <f>VLOOKUP(B109,Settings!I:J,2,FALSE)</f>
        <v>44621</v>
      </c>
    </row>
    <row r="110" spans="1:19" ht="51" x14ac:dyDescent="0.25">
      <c r="A110" s="8" t="s">
        <v>30</v>
      </c>
      <c r="B110" s="2" t="s">
        <v>24</v>
      </c>
      <c r="C110" s="8">
        <v>248</v>
      </c>
      <c r="D110" s="8">
        <v>181</v>
      </c>
      <c r="E110" s="8">
        <v>269</v>
      </c>
      <c r="F110" s="8">
        <v>255</v>
      </c>
      <c r="G110" s="8">
        <v>190</v>
      </c>
      <c r="H110" s="8">
        <v>156</v>
      </c>
      <c r="I110" s="8">
        <v>109</v>
      </c>
      <c r="J110" s="8">
        <v>65</v>
      </c>
      <c r="K110" s="8">
        <v>52</v>
      </c>
      <c r="L110" s="8">
        <v>20</v>
      </c>
      <c r="M110" s="8">
        <v>16</v>
      </c>
      <c r="N110" s="8">
        <v>10</v>
      </c>
      <c r="O110" s="8">
        <v>16</v>
      </c>
      <c r="P110" s="8">
        <v>1587</v>
      </c>
      <c r="Q110" s="21">
        <f t="shared" si="1"/>
        <v>288</v>
      </c>
      <c r="R110" s="1" t="str">
        <f>VLOOKUP(A110,Settings!A:B,2,FALSE)</f>
        <v>Betsi Cadwaladr</v>
      </c>
      <c r="S110" s="18">
        <f>VLOOKUP(B110,Settings!I:J,2,FALSE)</f>
        <v>44621</v>
      </c>
    </row>
    <row r="111" spans="1:19" ht="51" x14ac:dyDescent="0.25">
      <c r="A111" s="8" t="s">
        <v>31</v>
      </c>
      <c r="B111" s="17" t="s">
        <v>24</v>
      </c>
      <c r="C111" s="8">
        <v>109</v>
      </c>
      <c r="D111" s="8">
        <v>111</v>
      </c>
      <c r="E111" s="8">
        <v>95</v>
      </c>
      <c r="F111" s="8">
        <v>120</v>
      </c>
      <c r="G111" s="8">
        <v>73</v>
      </c>
      <c r="H111" s="8">
        <v>61</v>
      </c>
      <c r="I111" s="8">
        <v>55</v>
      </c>
      <c r="J111" s="8">
        <v>33</v>
      </c>
      <c r="K111" s="8">
        <v>44</v>
      </c>
      <c r="L111" s="8">
        <v>28</v>
      </c>
      <c r="M111" s="8">
        <v>13</v>
      </c>
      <c r="N111" s="8">
        <v>12</v>
      </c>
      <c r="O111" s="8">
        <v>38</v>
      </c>
      <c r="P111" s="8">
        <v>792</v>
      </c>
      <c r="Q111" s="21">
        <f t="shared" si="1"/>
        <v>223</v>
      </c>
      <c r="R111" s="1" t="str">
        <f>VLOOKUP(A111,Settings!A:B,2,FALSE)</f>
        <v>Hywel Dda</v>
      </c>
      <c r="S111" s="18">
        <f>VLOOKUP(B111,Settings!I:J,2,FALSE)</f>
        <v>44621</v>
      </c>
    </row>
    <row r="112" spans="1:19" ht="51" x14ac:dyDescent="0.25">
      <c r="A112" s="8" t="s">
        <v>32</v>
      </c>
      <c r="B112" s="2" t="s">
        <v>24</v>
      </c>
      <c r="C112" s="8">
        <v>311</v>
      </c>
      <c r="D112" s="8">
        <v>257</v>
      </c>
      <c r="E112" s="8">
        <v>393</v>
      </c>
      <c r="F112" s="8">
        <v>265</v>
      </c>
      <c r="G112" s="8">
        <v>144</v>
      </c>
      <c r="H112" s="8">
        <v>98</v>
      </c>
      <c r="I112" s="8">
        <v>76</v>
      </c>
      <c r="J112" s="8">
        <v>45</v>
      </c>
      <c r="K112" s="8">
        <v>36</v>
      </c>
      <c r="L112" s="8">
        <v>20</v>
      </c>
      <c r="M112" s="8">
        <v>15</v>
      </c>
      <c r="N112" s="8">
        <v>13</v>
      </c>
      <c r="O112" s="8">
        <v>20</v>
      </c>
      <c r="P112" s="8">
        <v>1693</v>
      </c>
      <c r="Q112" s="21">
        <f t="shared" si="1"/>
        <v>225</v>
      </c>
      <c r="R112" s="1" t="str">
        <f>VLOOKUP(A112,Settings!A:B,2,FALSE)</f>
        <v>Aneurin Bevan</v>
      </c>
      <c r="S112" s="18">
        <f>VLOOKUP(B112,Settings!I:J,2,FALSE)</f>
        <v>44621</v>
      </c>
    </row>
    <row r="113" spans="1:19" ht="51" x14ac:dyDescent="0.25">
      <c r="A113" s="8" t="s">
        <v>33</v>
      </c>
      <c r="B113" s="17" t="s">
        <v>24</v>
      </c>
      <c r="C113" s="8">
        <v>164</v>
      </c>
      <c r="D113" s="8">
        <v>180</v>
      </c>
      <c r="E113" s="8">
        <v>285</v>
      </c>
      <c r="F113" s="8">
        <v>149</v>
      </c>
      <c r="G113" s="8">
        <v>81</v>
      </c>
      <c r="H113" s="8">
        <v>64</v>
      </c>
      <c r="I113" s="8">
        <v>37</v>
      </c>
      <c r="J113" s="8">
        <v>32</v>
      </c>
      <c r="K113" s="8">
        <v>24</v>
      </c>
      <c r="L113" s="8">
        <v>22</v>
      </c>
      <c r="M113" s="8">
        <v>8</v>
      </c>
      <c r="N113" s="8">
        <v>9</v>
      </c>
      <c r="O113" s="8">
        <v>15</v>
      </c>
      <c r="P113" s="8">
        <v>1070</v>
      </c>
      <c r="Q113" s="21">
        <f t="shared" si="1"/>
        <v>147</v>
      </c>
      <c r="R113" s="1" t="str">
        <f>VLOOKUP(A113,Settings!A:B,2,FALSE)</f>
        <v>Betsi Cadwaladr</v>
      </c>
      <c r="S113" s="18">
        <f>VLOOKUP(B113,Settings!I:J,2,FALSE)</f>
        <v>44621</v>
      </c>
    </row>
    <row r="114" spans="1:19" ht="51" x14ac:dyDescent="0.25">
      <c r="A114" s="8" t="s">
        <v>34</v>
      </c>
      <c r="B114" s="2" t="s">
        <v>24</v>
      </c>
      <c r="C114" s="8">
        <v>309</v>
      </c>
      <c r="D114" s="8">
        <v>168</v>
      </c>
      <c r="E114" s="8">
        <v>176</v>
      </c>
      <c r="F114" s="8">
        <v>188</v>
      </c>
      <c r="G114" s="8">
        <v>106</v>
      </c>
      <c r="H114" s="8">
        <v>83</v>
      </c>
      <c r="I114" s="8">
        <v>66</v>
      </c>
      <c r="J114" s="8">
        <v>51</v>
      </c>
      <c r="K114" s="8">
        <v>36</v>
      </c>
      <c r="L114" s="8">
        <v>24</v>
      </c>
      <c r="M114" s="8">
        <v>25</v>
      </c>
      <c r="N114" s="8">
        <v>16</v>
      </c>
      <c r="O114" s="8">
        <v>65</v>
      </c>
      <c r="P114" s="8">
        <v>1313</v>
      </c>
      <c r="Q114" s="21">
        <f t="shared" si="1"/>
        <v>283</v>
      </c>
      <c r="R114" s="1" t="str">
        <f>VLOOKUP(A114,Settings!A:B,2,FALSE)</f>
        <v>Swansea Bay</v>
      </c>
      <c r="S114" s="18">
        <f>VLOOKUP(B114,Settings!I:J,2,FALSE)</f>
        <v>44621</v>
      </c>
    </row>
    <row r="115" spans="1:19" ht="51" x14ac:dyDescent="0.25">
      <c r="A115" s="8" t="s">
        <v>35</v>
      </c>
      <c r="B115" s="17" t="s">
        <v>24</v>
      </c>
      <c r="C115" s="8">
        <v>150</v>
      </c>
      <c r="D115" s="8">
        <v>115</v>
      </c>
      <c r="E115" s="8">
        <v>119</v>
      </c>
      <c r="F115" s="8">
        <v>100</v>
      </c>
      <c r="G115" s="8">
        <v>73</v>
      </c>
      <c r="H115" s="8">
        <v>58</v>
      </c>
      <c r="I115" s="8">
        <v>42</v>
      </c>
      <c r="J115" s="8">
        <v>32</v>
      </c>
      <c r="K115" s="8">
        <v>38</v>
      </c>
      <c r="L115" s="8">
        <v>19</v>
      </c>
      <c r="M115" s="8">
        <v>22</v>
      </c>
      <c r="N115" s="8">
        <v>16</v>
      </c>
      <c r="O115" s="8">
        <v>55</v>
      </c>
      <c r="P115" s="8">
        <v>839</v>
      </c>
      <c r="Q115" s="21">
        <f t="shared" si="1"/>
        <v>224</v>
      </c>
      <c r="R115" s="1" t="str">
        <f>VLOOKUP(A115,Settings!A:B,2,FALSE)</f>
        <v>Cwm Taf</v>
      </c>
      <c r="S115" s="18">
        <f>VLOOKUP(B115,Settings!I:J,2,FALSE)</f>
        <v>44621</v>
      </c>
    </row>
    <row r="116" spans="1:19" ht="51" x14ac:dyDescent="0.25">
      <c r="A116" s="8" t="s">
        <v>36</v>
      </c>
      <c r="B116" s="2" t="s">
        <v>24</v>
      </c>
      <c r="C116" s="8">
        <v>127</v>
      </c>
      <c r="D116" s="8">
        <v>89</v>
      </c>
      <c r="E116" s="8">
        <v>105</v>
      </c>
      <c r="F116" s="8">
        <v>96</v>
      </c>
      <c r="G116" s="8">
        <v>60</v>
      </c>
      <c r="H116" s="8">
        <v>42</v>
      </c>
      <c r="I116" s="8">
        <v>27</v>
      </c>
      <c r="J116" s="8">
        <v>16</v>
      </c>
      <c r="K116" s="8">
        <v>13</v>
      </c>
      <c r="L116" s="8">
        <v>11</v>
      </c>
      <c r="M116" s="8">
        <v>11</v>
      </c>
      <c r="N116" s="8">
        <v>9</v>
      </c>
      <c r="O116" s="8">
        <v>27</v>
      </c>
      <c r="P116" s="8">
        <v>633</v>
      </c>
      <c r="Q116" s="21">
        <f t="shared" si="1"/>
        <v>114</v>
      </c>
      <c r="R116" s="1" t="str">
        <f>VLOOKUP(A116,Settings!A:B,2,FALSE)</f>
        <v>Cwm Taf</v>
      </c>
      <c r="S116" s="18">
        <f>VLOOKUP(B116,Settings!I:J,2,FALSE)</f>
        <v>44621</v>
      </c>
    </row>
    <row r="117" spans="1:19" ht="51" x14ac:dyDescent="0.25">
      <c r="A117" s="8" t="s">
        <v>37</v>
      </c>
      <c r="B117" s="17" t="s">
        <v>24</v>
      </c>
      <c r="C117" s="8">
        <v>303</v>
      </c>
      <c r="D117" s="8">
        <v>145</v>
      </c>
      <c r="E117" s="8">
        <v>128</v>
      </c>
      <c r="F117" s="8">
        <v>72</v>
      </c>
      <c r="G117" s="8">
        <v>37</v>
      </c>
      <c r="H117" s="8">
        <v>31</v>
      </c>
      <c r="I117" s="8">
        <v>26</v>
      </c>
      <c r="J117" s="8">
        <v>17</v>
      </c>
      <c r="K117" s="8">
        <v>8</v>
      </c>
      <c r="L117" s="8">
        <v>5</v>
      </c>
      <c r="M117" s="8">
        <v>6</v>
      </c>
      <c r="N117" s="8">
        <v>2</v>
      </c>
      <c r="O117" s="8">
        <v>7</v>
      </c>
      <c r="P117" s="8">
        <v>787</v>
      </c>
      <c r="Q117" s="21">
        <f t="shared" si="1"/>
        <v>71</v>
      </c>
      <c r="R117" s="1" t="str">
        <f>VLOOKUP(A117,Settings!A:B,2,FALSE)</f>
        <v>Cwm Taf</v>
      </c>
      <c r="S117" s="18">
        <f>VLOOKUP(B117,Settings!I:J,2,FALSE)</f>
        <v>44621</v>
      </c>
    </row>
    <row r="118" spans="1:19" ht="51" x14ac:dyDescent="0.25">
      <c r="A118" s="8" t="s">
        <v>38</v>
      </c>
      <c r="B118" s="2" t="s">
        <v>24</v>
      </c>
      <c r="C118" s="8">
        <v>363</v>
      </c>
      <c r="D118" s="8">
        <v>311</v>
      </c>
      <c r="E118" s="8">
        <v>394</v>
      </c>
      <c r="F118" s="8">
        <v>300</v>
      </c>
      <c r="G118" s="8">
        <v>199</v>
      </c>
      <c r="H118" s="8">
        <v>132</v>
      </c>
      <c r="I118" s="8">
        <v>88</v>
      </c>
      <c r="J118" s="8">
        <v>69</v>
      </c>
      <c r="K118" s="8">
        <v>37</v>
      </c>
      <c r="L118" s="8">
        <v>21</v>
      </c>
      <c r="M118" s="8">
        <v>9</v>
      </c>
      <c r="N118" s="8">
        <v>5</v>
      </c>
      <c r="O118" s="8">
        <v>3</v>
      </c>
      <c r="P118" s="8">
        <v>1931</v>
      </c>
      <c r="Q118" s="21">
        <f t="shared" si="1"/>
        <v>232</v>
      </c>
      <c r="R118" s="1" t="str">
        <f>VLOOKUP(A118,Settings!A:B,2,FALSE)</f>
        <v>Cardiff And Vale</v>
      </c>
      <c r="S118" s="18">
        <f>VLOOKUP(B118,Settings!I:J,2,FALSE)</f>
        <v>44621</v>
      </c>
    </row>
    <row r="119" spans="1:19" ht="51" x14ac:dyDescent="0.25">
      <c r="A119" s="8" t="s">
        <v>39</v>
      </c>
      <c r="B119" s="17" t="s">
        <v>24</v>
      </c>
      <c r="C119" s="8">
        <v>126</v>
      </c>
      <c r="D119" s="8">
        <v>141</v>
      </c>
      <c r="E119" s="8">
        <v>123</v>
      </c>
      <c r="F119" s="8">
        <v>102</v>
      </c>
      <c r="G119" s="8">
        <v>48</v>
      </c>
      <c r="H119" s="8">
        <v>30</v>
      </c>
      <c r="I119" s="8">
        <v>18</v>
      </c>
      <c r="J119" s="8">
        <v>13</v>
      </c>
      <c r="K119" s="8">
        <v>10</v>
      </c>
      <c r="L119" s="8">
        <v>9</v>
      </c>
      <c r="M119" s="8">
        <v>4</v>
      </c>
      <c r="N119" s="8">
        <v>1</v>
      </c>
      <c r="O119" s="8">
        <v>1</v>
      </c>
      <c r="P119" s="8">
        <v>626</v>
      </c>
      <c r="Q119" s="21">
        <f t="shared" si="1"/>
        <v>56</v>
      </c>
      <c r="R119" s="1" t="str">
        <f>VLOOKUP(A119,Settings!A:B,2,FALSE)</f>
        <v>Hywel Dda</v>
      </c>
      <c r="S119" s="18">
        <f>VLOOKUP(B119,Settings!I:J,2,FALSE)</f>
        <v>44621</v>
      </c>
    </row>
    <row r="120" spans="1:19" ht="51" x14ac:dyDescent="0.25">
      <c r="A120" s="8" t="s">
        <v>40</v>
      </c>
      <c r="B120" s="2" t="s">
        <v>24</v>
      </c>
      <c r="C120" s="8">
        <v>174</v>
      </c>
      <c r="D120" s="8">
        <v>211</v>
      </c>
      <c r="E120" s="8">
        <v>207</v>
      </c>
      <c r="F120" s="8">
        <v>214</v>
      </c>
      <c r="G120" s="8">
        <v>140</v>
      </c>
      <c r="H120" s="8">
        <v>129</v>
      </c>
      <c r="I120" s="8">
        <v>77</v>
      </c>
      <c r="J120" s="8">
        <v>36</v>
      </c>
      <c r="K120" s="8">
        <v>31</v>
      </c>
      <c r="L120" s="8">
        <v>18</v>
      </c>
      <c r="M120" s="8">
        <v>10</v>
      </c>
      <c r="N120" s="8">
        <v>7</v>
      </c>
      <c r="O120" s="8">
        <v>11</v>
      </c>
      <c r="P120" s="8">
        <v>1265</v>
      </c>
      <c r="Q120" s="21">
        <f t="shared" si="1"/>
        <v>190</v>
      </c>
      <c r="R120" s="1" t="str">
        <f>VLOOKUP(A120,Settings!A:B,2,FALSE)</f>
        <v>Betsi Cadwaladr</v>
      </c>
      <c r="S120" s="18">
        <f>VLOOKUP(B120,Settings!I:J,2,FALSE)</f>
        <v>44621</v>
      </c>
    </row>
    <row r="121" spans="1:19" x14ac:dyDescent="0.25">
      <c r="A121" s="14" t="s">
        <v>28</v>
      </c>
      <c r="B121" s="17" t="s">
        <v>26</v>
      </c>
      <c r="C121" s="5">
        <v>2779</v>
      </c>
      <c r="D121" s="5">
        <v>2350</v>
      </c>
      <c r="E121" s="5">
        <v>2889</v>
      </c>
      <c r="F121" s="5">
        <v>2176</v>
      </c>
      <c r="G121" s="5">
        <v>1307</v>
      </c>
      <c r="H121" s="5">
        <v>877</v>
      </c>
      <c r="I121" s="5">
        <v>623</v>
      </c>
      <c r="J121" s="5">
        <v>392</v>
      </c>
      <c r="K121" s="5">
        <v>305</v>
      </c>
      <c r="L121" s="5">
        <v>174</v>
      </c>
      <c r="M121" s="5">
        <v>126</v>
      </c>
      <c r="N121" s="5">
        <v>81</v>
      </c>
      <c r="O121" s="5">
        <v>186</v>
      </c>
      <c r="P121" s="5">
        <v>14265</v>
      </c>
      <c r="Q121" s="21">
        <f t="shared" si="1"/>
        <v>1887</v>
      </c>
      <c r="R121" s="1" t="str">
        <f>VLOOKUP(A121,Settings!A:B,2,FALSE)</f>
        <v>NHS Wales</v>
      </c>
      <c r="S121" s="18">
        <f>VLOOKUP(B121,Settings!I:J,2,FALSE)</f>
        <v>44682</v>
      </c>
    </row>
    <row r="122" spans="1:19" ht="51" x14ac:dyDescent="0.25">
      <c r="A122" s="8" t="s">
        <v>29</v>
      </c>
      <c r="B122" s="2" t="s">
        <v>26</v>
      </c>
      <c r="C122" s="8">
        <v>57</v>
      </c>
      <c r="D122" s="8">
        <v>79</v>
      </c>
      <c r="E122" s="8">
        <v>85</v>
      </c>
      <c r="F122" s="8">
        <v>79</v>
      </c>
      <c r="G122" s="8">
        <v>39</v>
      </c>
      <c r="H122" s="8">
        <v>30</v>
      </c>
      <c r="I122" s="8">
        <v>13</v>
      </c>
      <c r="J122" s="8">
        <v>9</v>
      </c>
      <c r="K122" s="8">
        <v>7</v>
      </c>
      <c r="L122" s="8">
        <v>1</v>
      </c>
      <c r="M122" s="8">
        <v>1</v>
      </c>
      <c r="N122" s="8">
        <v>0</v>
      </c>
      <c r="O122" s="8">
        <v>0</v>
      </c>
      <c r="P122" s="8">
        <v>400</v>
      </c>
      <c r="Q122" s="21">
        <f t="shared" si="1"/>
        <v>31</v>
      </c>
      <c r="R122" s="1" t="str">
        <f>VLOOKUP(A122,Settings!A:B,2,FALSE)</f>
        <v>Hywel Dda</v>
      </c>
      <c r="S122" s="18">
        <f>VLOOKUP(B122,Settings!I:J,2,FALSE)</f>
        <v>44682</v>
      </c>
    </row>
    <row r="123" spans="1:19" ht="51" x14ac:dyDescent="0.25">
      <c r="A123" s="8" t="s">
        <v>30</v>
      </c>
      <c r="B123" s="17" t="s">
        <v>26</v>
      </c>
      <c r="C123" s="8">
        <v>218</v>
      </c>
      <c r="D123" s="8">
        <v>193</v>
      </c>
      <c r="E123" s="8">
        <v>292</v>
      </c>
      <c r="F123" s="8">
        <v>277</v>
      </c>
      <c r="G123" s="8">
        <v>164</v>
      </c>
      <c r="H123" s="8">
        <v>120</v>
      </c>
      <c r="I123" s="8">
        <v>93</v>
      </c>
      <c r="J123" s="8">
        <v>58</v>
      </c>
      <c r="K123" s="8">
        <v>40</v>
      </c>
      <c r="L123" s="8">
        <v>31</v>
      </c>
      <c r="M123" s="8">
        <v>17</v>
      </c>
      <c r="N123" s="8">
        <v>11</v>
      </c>
      <c r="O123" s="8">
        <v>7</v>
      </c>
      <c r="P123" s="8">
        <v>1521</v>
      </c>
      <c r="Q123" s="21">
        <f t="shared" si="1"/>
        <v>257</v>
      </c>
      <c r="R123" s="1" t="str">
        <f>VLOOKUP(A123,Settings!A:B,2,FALSE)</f>
        <v>Betsi Cadwaladr</v>
      </c>
      <c r="S123" s="18">
        <f>VLOOKUP(B123,Settings!I:J,2,FALSE)</f>
        <v>44682</v>
      </c>
    </row>
    <row r="124" spans="1:19" ht="51" x14ac:dyDescent="0.25">
      <c r="A124" s="8" t="s">
        <v>31</v>
      </c>
      <c r="B124" s="2" t="s">
        <v>26</v>
      </c>
      <c r="C124" s="8">
        <v>145</v>
      </c>
      <c r="D124" s="8">
        <v>117</v>
      </c>
      <c r="E124" s="8">
        <v>139</v>
      </c>
      <c r="F124" s="8">
        <v>120</v>
      </c>
      <c r="G124" s="8">
        <v>109</v>
      </c>
      <c r="H124" s="8">
        <v>67</v>
      </c>
      <c r="I124" s="8">
        <v>49</v>
      </c>
      <c r="J124" s="8">
        <v>41</v>
      </c>
      <c r="K124" s="8">
        <v>37</v>
      </c>
      <c r="L124" s="8">
        <v>18</v>
      </c>
      <c r="M124" s="8">
        <v>20</v>
      </c>
      <c r="N124" s="8">
        <v>9</v>
      </c>
      <c r="O124" s="8">
        <v>44</v>
      </c>
      <c r="P124" s="8">
        <v>915</v>
      </c>
      <c r="Q124" s="21">
        <f t="shared" si="1"/>
        <v>218</v>
      </c>
      <c r="R124" s="1" t="str">
        <f>VLOOKUP(A124,Settings!A:B,2,FALSE)</f>
        <v>Hywel Dda</v>
      </c>
      <c r="S124" s="18">
        <f>VLOOKUP(B124,Settings!I:J,2,FALSE)</f>
        <v>44682</v>
      </c>
    </row>
    <row r="125" spans="1:19" ht="51" x14ac:dyDescent="0.25">
      <c r="A125" s="8" t="s">
        <v>32</v>
      </c>
      <c r="B125" s="17" t="s">
        <v>26</v>
      </c>
      <c r="C125" s="8">
        <v>268</v>
      </c>
      <c r="D125" s="8">
        <v>252</v>
      </c>
      <c r="E125" s="8">
        <v>403</v>
      </c>
      <c r="F125" s="8">
        <v>322</v>
      </c>
      <c r="G125" s="8">
        <v>179</v>
      </c>
      <c r="H125" s="8">
        <v>122</v>
      </c>
      <c r="I125" s="8">
        <v>74</v>
      </c>
      <c r="J125" s="8">
        <v>51</v>
      </c>
      <c r="K125" s="8">
        <v>33</v>
      </c>
      <c r="L125" s="8">
        <v>18</v>
      </c>
      <c r="M125" s="8">
        <v>15</v>
      </c>
      <c r="N125" s="8">
        <v>17</v>
      </c>
      <c r="O125" s="8">
        <v>14</v>
      </c>
      <c r="P125" s="8">
        <v>1768</v>
      </c>
      <c r="Q125" s="21">
        <f t="shared" si="1"/>
        <v>222</v>
      </c>
      <c r="R125" s="1" t="str">
        <f>VLOOKUP(A125,Settings!A:B,2,FALSE)</f>
        <v>Aneurin Bevan</v>
      </c>
      <c r="S125" s="18">
        <f>VLOOKUP(B125,Settings!I:J,2,FALSE)</f>
        <v>44682</v>
      </c>
    </row>
    <row r="126" spans="1:19" ht="51" x14ac:dyDescent="0.25">
      <c r="A126" s="8" t="s">
        <v>33</v>
      </c>
      <c r="B126" s="2" t="s">
        <v>26</v>
      </c>
      <c r="C126" s="8">
        <v>119</v>
      </c>
      <c r="D126" s="8">
        <v>116</v>
      </c>
      <c r="E126" s="8">
        <v>226</v>
      </c>
      <c r="F126" s="8">
        <v>172</v>
      </c>
      <c r="G126" s="8">
        <v>106</v>
      </c>
      <c r="H126" s="8">
        <v>68</v>
      </c>
      <c r="I126" s="8">
        <v>64</v>
      </c>
      <c r="J126" s="8">
        <v>44</v>
      </c>
      <c r="K126" s="8">
        <v>35</v>
      </c>
      <c r="L126" s="8">
        <v>20</v>
      </c>
      <c r="M126" s="8">
        <v>13</v>
      </c>
      <c r="N126" s="8">
        <v>12</v>
      </c>
      <c r="O126" s="8">
        <v>6</v>
      </c>
      <c r="P126" s="8">
        <v>1001</v>
      </c>
      <c r="Q126" s="21">
        <f t="shared" si="1"/>
        <v>194</v>
      </c>
      <c r="R126" s="1" t="str">
        <f>VLOOKUP(A126,Settings!A:B,2,FALSE)</f>
        <v>Betsi Cadwaladr</v>
      </c>
      <c r="S126" s="18">
        <f>VLOOKUP(B126,Settings!I:J,2,FALSE)</f>
        <v>44682</v>
      </c>
    </row>
    <row r="127" spans="1:19" ht="51" x14ac:dyDescent="0.25">
      <c r="A127" s="8" t="s">
        <v>34</v>
      </c>
      <c r="B127" s="17" t="s">
        <v>26</v>
      </c>
      <c r="C127" s="8">
        <v>444</v>
      </c>
      <c r="D127" s="8">
        <v>227</v>
      </c>
      <c r="E127" s="8">
        <v>276</v>
      </c>
      <c r="F127" s="8">
        <v>188</v>
      </c>
      <c r="G127" s="8">
        <v>86</v>
      </c>
      <c r="H127" s="8">
        <v>70</v>
      </c>
      <c r="I127" s="8">
        <v>54</v>
      </c>
      <c r="J127" s="8">
        <v>25</v>
      </c>
      <c r="K127" s="8">
        <v>29</v>
      </c>
      <c r="L127" s="8">
        <v>18</v>
      </c>
      <c r="M127" s="8">
        <v>12</v>
      </c>
      <c r="N127" s="8">
        <v>6</v>
      </c>
      <c r="O127" s="8">
        <v>19</v>
      </c>
      <c r="P127" s="8">
        <v>1454</v>
      </c>
      <c r="Q127" s="21">
        <f t="shared" si="1"/>
        <v>163</v>
      </c>
      <c r="R127" s="1" t="str">
        <f>VLOOKUP(A127,Settings!A:B,2,FALSE)</f>
        <v>Swansea Bay</v>
      </c>
      <c r="S127" s="18">
        <f>VLOOKUP(B127,Settings!I:J,2,FALSE)</f>
        <v>44682</v>
      </c>
    </row>
    <row r="128" spans="1:19" ht="51" x14ac:dyDescent="0.25">
      <c r="A128" s="8" t="s">
        <v>35</v>
      </c>
      <c r="B128" s="2" t="s">
        <v>26</v>
      </c>
      <c r="C128" s="8">
        <v>160</v>
      </c>
      <c r="D128" s="8">
        <v>126</v>
      </c>
      <c r="E128" s="8">
        <v>148</v>
      </c>
      <c r="F128" s="8">
        <v>115</v>
      </c>
      <c r="G128" s="8">
        <v>82</v>
      </c>
      <c r="H128" s="8">
        <v>65</v>
      </c>
      <c r="I128" s="8">
        <v>42</v>
      </c>
      <c r="J128" s="8">
        <v>25</v>
      </c>
      <c r="K128" s="8">
        <v>22</v>
      </c>
      <c r="L128" s="8">
        <v>12</v>
      </c>
      <c r="M128" s="8">
        <v>12</v>
      </c>
      <c r="N128" s="8">
        <v>6</v>
      </c>
      <c r="O128" s="8">
        <v>26</v>
      </c>
      <c r="P128" s="8">
        <v>841</v>
      </c>
      <c r="Q128" s="21">
        <f t="shared" si="1"/>
        <v>145</v>
      </c>
      <c r="R128" s="1" t="str">
        <f>VLOOKUP(A128,Settings!A:B,2,FALSE)</f>
        <v>Cwm Taf</v>
      </c>
      <c r="S128" s="18">
        <f>VLOOKUP(B128,Settings!I:J,2,FALSE)</f>
        <v>44682</v>
      </c>
    </row>
    <row r="129" spans="1:19" ht="51" x14ac:dyDescent="0.25">
      <c r="A129" s="8" t="s">
        <v>36</v>
      </c>
      <c r="B129" s="17" t="s">
        <v>26</v>
      </c>
      <c r="C129" s="8">
        <v>144</v>
      </c>
      <c r="D129" s="8">
        <v>82</v>
      </c>
      <c r="E129" s="8">
        <v>83</v>
      </c>
      <c r="F129" s="8">
        <v>73</v>
      </c>
      <c r="G129" s="8">
        <v>56</v>
      </c>
      <c r="H129" s="8">
        <v>37</v>
      </c>
      <c r="I129" s="8">
        <v>40</v>
      </c>
      <c r="J129" s="8">
        <v>25</v>
      </c>
      <c r="K129" s="8">
        <v>20</v>
      </c>
      <c r="L129" s="8">
        <v>14</v>
      </c>
      <c r="M129" s="8">
        <v>17</v>
      </c>
      <c r="N129" s="8">
        <v>6</v>
      </c>
      <c r="O129" s="8">
        <v>42</v>
      </c>
      <c r="P129" s="8">
        <v>639</v>
      </c>
      <c r="Q129" s="21">
        <f t="shared" si="1"/>
        <v>164</v>
      </c>
      <c r="R129" s="1" t="str">
        <f>VLOOKUP(A129,Settings!A:B,2,FALSE)</f>
        <v>Cwm Taf</v>
      </c>
      <c r="S129" s="18">
        <f>VLOOKUP(B129,Settings!I:J,2,FALSE)</f>
        <v>44682</v>
      </c>
    </row>
    <row r="130" spans="1:19" ht="51" x14ac:dyDescent="0.25">
      <c r="A130" s="8" t="s">
        <v>37</v>
      </c>
      <c r="B130" s="2" t="s">
        <v>26</v>
      </c>
      <c r="C130" s="8">
        <v>312</v>
      </c>
      <c r="D130" s="8">
        <v>124</v>
      </c>
      <c r="E130" s="8">
        <v>156</v>
      </c>
      <c r="F130" s="8">
        <v>81</v>
      </c>
      <c r="G130" s="8">
        <v>52</v>
      </c>
      <c r="H130" s="8">
        <v>32</v>
      </c>
      <c r="I130" s="8">
        <v>25</v>
      </c>
      <c r="J130" s="8">
        <v>20</v>
      </c>
      <c r="K130" s="8">
        <v>10</v>
      </c>
      <c r="L130" s="8">
        <v>9</v>
      </c>
      <c r="M130" s="8">
        <v>5</v>
      </c>
      <c r="N130" s="8">
        <v>3</v>
      </c>
      <c r="O130" s="8">
        <v>10</v>
      </c>
      <c r="P130" s="8">
        <v>839</v>
      </c>
      <c r="Q130" s="21">
        <f t="shared" si="1"/>
        <v>82</v>
      </c>
      <c r="R130" s="1" t="str">
        <f>VLOOKUP(A130,Settings!A:B,2,FALSE)</f>
        <v>Cwm Taf</v>
      </c>
      <c r="S130" s="18">
        <f>VLOOKUP(B130,Settings!I:J,2,FALSE)</f>
        <v>44682</v>
      </c>
    </row>
    <row r="131" spans="1:19" ht="51" x14ac:dyDescent="0.25">
      <c r="A131" s="8" t="s">
        <v>38</v>
      </c>
      <c r="B131" s="17" t="s">
        <v>26</v>
      </c>
      <c r="C131" s="8">
        <v>342</v>
      </c>
      <c r="D131" s="8">
        <v>344</v>
      </c>
      <c r="E131" s="8">
        <v>414</v>
      </c>
      <c r="F131" s="8">
        <v>287</v>
      </c>
      <c r="G131" s="8">
        <v>165</v>
      </c>
      <c r="H131" s="8">
        <v>120</v>
      </c>
      <c r="I131" s="8">
        <v>95</v>
      </c>
      <c r="J131" s="8">
        <v>48</v>
      </c>
      <c r="K131" s="8">
        <v>37</v>
      </c>
      <c r="L131" s="8">
        <v>14</v>
      </c>
      <c r="M131" s="8">
        <v>8</v>
      </c>
      <c r="N131" s="8">
        <v>7</v>
      </c>
      <c r="O131" s="8">
        <v>9</v>
      </c>
      <c r="P131" s="8">
        <v>1890</v>
      </c>
      <c r="Q131" s="21">
        <f t="shared" si="1"/>
        <v>218</v>
      </c>
      <c r="R131" s="1" t="str">
        <f>VLOOKUP(A131,Settings!A:B,2,FALSE)</f>
        <v>Cardiff And Vale</v>
      </c>
      <c r="S131" s="18">
        <f>VLOOKUP(B131,Settings!I:J,2,FALSE)</f>
        <v>44682</v>
      </c>
    </row>
    <row r="132" spans="1:19" ht="51" x14ac:dyDescent="0.25">
      <c r="A132" s="8" t="s">
        <v>39</v>
      </c>
      <c r="B132" s="2" t="s">
        <v>26</v>
      </c>
      <c r="C132" s="8">
        <v>161</v>
      </c>
      <c r="D132" s="8">
        <v>139</v>
      </c>
      <c r="E132" s="8">
        <v>110</v>
      </c>
      <c r="F132" s="8">
        <v>104</v>
      </c>
      <c r="G132" s="8">
        <v>82</v>
      </c>
      <c r="H132" s="8">
        <v>39</v>
      </c>
      <c r="I132" s="8">
        <v>19</v>
      </c>
      <c r="J132" s="8">
        <v>9</v>
      </c>
      <c r="K132" s="8">
        <v>3</v>
      </c>
      <c r="L132" s="8">
        <v>1</v>
      </c>
      <c r="M132" s="8">
        <v>1</v>
      </c>
      <c r="N132" s="8">
        <v>0</v>
      </c>
      <c r="O132" s="8">
        <v>1</v>
      </c>
      <c r="P132" s="8">
        <v>669</v>
      </c>
      <c r="Q132" s="21">
        <f t="shared" si="1"/>
        <v>34</v>
      </c>
      <c r="R132" s="1" t="str">
        <f>VLOOKUP(A132,Settings!A:B,2,FALSE)</f>
        <v>Hywel Dda</v>
      </c>
      <c r="S132" s="18">
        <f>VLOOKUP(B132,Settings!I:J,2,FALSE)</f>
        <v>44682</v>
      </c>
    </row>
    <row r="133" spans="1:19" ht="51" x14ac:dyDescent="0.25">
      <c r="A133" s="8" t="s">
        <v>40</v>
      </c>
      <c r="B133" s="17" t="s">
        <v>26</v>
      </c>
      <c r="C133" s="8">
        <v>201</v>
      </c>
      <c r="D133" s="8">
        <v>282</v>
      </c>
      <c r="E133" s="8">
        <v>235</v>
      </c>
      <c r="F133" s="8">
        <v>214</v>
      </c>
      <c r="G133" s="8">
        <v>126</v>
      </c>
      <c r="H133" s="8">
        <v>72</v>
      </c>
      <c r="I133" s="8">
        <v>41</v>
      </c>
      <c r="J133" s="8">
        <v>29</v>
      </c>
      <c r="K133" s="8">
        <v>26</v>
      </c>
      <c r="L133" s="8">
        <v>13</v>
      </c>
      <c r="M133" s="8">
        <v>4</v>
      </c>
      <c r="N133" s="8">
        <v>0</v>
      </c>
      <c r="O133" s="8">
        <v>1</v>
      </c>
      <c r="P133" s="8">
        <v>1244</v>
      </c>
      <c r="Q133" s="21">
        <f t="shared" ref="Q133:Q184" si="2">SUM(I133:O133)</f>
        <v>114</v>
      </c>
      <c r="R133" s="1" t="str">
        <f>VLOOKUP(A133,Settings!A:B,2,FALSE)</f>
        <v>Betsi Cadwaladr</v>
      </c>
      <c r="S133" s="18">
        <f>VLOOKUP(B133,Settings!I:J,2,FALSE)</f>
        <v>44682</v>
      </c>
    </row>
    <row r="134" spans="1:19" x14ac:dyDescent="0.25">
      <c r="A134" s="14" t="s">
        <v>28</v>
      </c>
      <c r="B134" s="2" t="s">
        <v>20</v>
      </c>
      <c r="C134" s="5">
        <v>3335</v>
      </c>
      <c r="D134" s="5">
        <v>3002</v>
      </c>
      <c r="E134" s="5">
        <v>2855</v>
      </c>
      <c r="F134" s="5">
        <v>2128</v>
      </c>
      <c r="G134" s="5">
        <v>1189</v>
      </c>
      <c r="H134" s="5">
        <v>862</v>
      </c>
      <c r="I134" s="5">
        <v>523</v>
      </c>
      <c r="J134" s="5">
        <v>311</v>
      </c>
      <c r="K134" s="5">
        <v>218</v>
      </c>
      <c r="L134" s="5">
        <v>125</v>
      </c>
      <c r="M134" s="5">
        <v>82</v>
      </c>
      <c r="N134" s="5">
        <v>59</v>
      </c>
      <c r="O134" s="5">
        <v>98</v>
      </c>
      <c r="P134" s="5">
        <v>14787</v>
      </c>
      <c r="Q134" s="21">
        <f t="shared" si="2"/>
        <v>1416</v>
      </c>
      <c r="R134" s="1" t="str">
        <f>VLOOKUP(A134,Settings!A:B,2,FALSE)</f>
        <v>NHS Wales</v>
      </c>
      <c r="S134" s="18">
        <f>VLOOKUP(B134,Settings!I:J,2,FALSE)</f>
        <v>44501</v>
      </c>
    </row>
    <row r="135" spans="1:19" ht="51" x14ac:dyDescent="0.25">
      <c r="A135" s="8" t="s">
        <v>29</v>
      </c>
      <c r="B135" s="17" t="s">
        <v>20</v>
      </c>
      <c r="C135" s="8">
        <v>65</v>
      </c>
      <c r="D135" s="8">
        <v>77</v>
      </c>
      <c r="E135" s="8">
        <v>71</v>
      </c>
      <c r="F135" s="8">
        <v>66</v>
      </c>
      <c r="G135" s="8">
        <v>54</v>
      </c>
      <c r="H135" s="8">
        <v>48</v>
      </c>
      <c r="I135" s="8">
        <v>19</v>
      </c>
      <c r="J135" s="8">
        <v>9</v>
      </c>
      <c r="K135" s="8">
        <v>5</v>
      </c>
      <c r="L135" s="8">
        <v>2</v>
      </c>
      <c r="M135" s="8">
        <v>0</v>
      </c>
      <c r="N135" s="8">
        <v>0</v>
      </c>
      <c r="O135" s="8">
        <v>0</v>
      </c>
      <c r="P135" s="8">
        <v>416</v>
      </c>
      <c r="Q135" s="21">
        <f t="shared" si="2"/>
        <v>35</v>
      </c>
      <c r="R135" s="1" t="str">
        <f>VLOOKUP(A135,Settings!A:B,2,FALSE)</f>
        <v>Hywel Dda</v>
      </c>
      <c r="S135" s="18">
        <f>VLOOKUP(B135,Settings!I:J,2,FALSE)</f>
        <v>44501</v>
      </c>
    </row>
    <row r="136" spans="1:19" ht="51" x14ac:dyDescent="0.25">
      <c r="A136" s="8" t="s">
        <v>30</v>
      </c>
      <c r="B136" s="2" t="s">
        <v>20</v>
      </c>
      <c r="C136" s="8">
        <v>270</v>
      </c>
      <c r="D136" s="8">
        <v>293</v>
      </c>
      <c r="E136" s="8">
        <v>306</v>
      </c>
      <c r="F136" s="8">
        <v>298</v>
      </c>
      <c r="G136" s="8">
        <v>163</v>
      </c>
      <c r="H136" s="8">
        <v>145</v>
      </c>
      <c r="I136" s="8">
        <v>85</v>
      </c>
      <c r="J136" s="8">
        <v>41</v>
      </c>
      <c r="K136" s="8">
        <v>18</v>
      </c>
      <c r="L136" s="8">
        <v>6</v>
      </c>
      <c r="M136" s="8">
        <v>4</v>
      </c>
      <c r="N136" s="8">
        <v>1</v>
      </c>
      <c r="O136" s="8">
        <v>3</v>
      </c>
      <c r="P136" s="8">
        <v>1633</v>
      </c>
      <c r="Q136" s="21">
        <f t="shared" si="2"/>
        <v>158</v>
      </c>
      <c r="R136" s="1" t="str">
        <f>VLOOKUP(A136,Settings!A:B,2,FALSE)</f>
        <v>Betsi Cadwaladr</v>
      </c>
      <c r="S136" s="18">
        <f>VLOOKUP(B136,Settings!I:J,2,FALSE)</f>
        <v>44501</v>
      </c>
    </row>
    <row r="137" spans="1:19" ht="51" x14ac:dyDescent="0.25">
      <c r="A137" s="8" t="s">
        <v>31</v>
      </c>
      <c r="B137" s="17" t="s">
        <v>20</v>
      </c>
      <c r="C137" s="8">
        <v>188</v>
      </c>
      <c r="D137" s="8">
        <v>194</v>
      </c>
      <c r="E137" s="8">
        <v>144</v>
      </c>
      <c r="F137" s="8">
        <v>125</v>
      </c>
      <c r="G137" s="8">
        <v>75</v>
      </c>
      <c r="H137" s="8">
        <v>57</v>
      </c>
      <c r="I137" s="8">
        <v>44</v>
      </c>
      <c r="J137" s="8">
        <v>22</v>
      </c>
      <c r="K137" s="8">
        <v>18</v>
      </c>
      <c r="L137" s="8">
        <v>7</v>
      </c>
      <c r="M137" s="8">
        <v>7</v>
      </c>
      <c r="N137" s="8">
        <v>4</v>
      </c>
      <c r="O137" s="8">
        <v>13</v>
      </c>
      <c r="P137" s="8">
        <v>898</v>
      </c>
      <c r="Q137" s="21">
        <f t="shared" si="2"/>
        <v>115</v>
      </c>
      <c r="R137" s="1" t="str">
        <f>VLOOKUP(A137,Settings!A:B,2,FALSE)</f>
        <v>Hywel Dda</v>
      </c>
      <c r="S137" s="18">
        <f>VLOOKUP(B137,Settings!I:J,2,FALSE)</f>
        <v>44501</v>
      </c>
    </row>
    <row r="138" spans="1:19" ht="51" x14ac:dyDescent="0.25">
      <c r="A138" s="8" t="s">
        <v>32</v>
      </c>
      <c r="B138" s="2" t="s">
        <v>20</v>
      </c>
      <c r="C138" s="8">
        <v>322</v>
      </c>
      <c r="D138" s="8">
        <v>324</v>
      </c>
      <c r="E138" s="8">
        <v>367</v>
      </c>
      <c r="F138" s="8">
        <v>301</v>
      </c>
      <c r="G138" s="8">
        <v>175</v>
      </c>
      <c r="H138" s="8">
        <v>103</v>
      </c>
      <c r="I138" s="8">
        <v>79</v>
      </c>
      <c r="J138" s="8">
        <v>48</v>
      </c>
      <c r="K138" s="8">
        <v>27</v>
      </c>
      <c r="L138" s="8">
        <v>26</v>
      </c>
      <c r="M138" s="8">
        <v>16</v>
      </c>
      <c r="N138" s="8">
        <v>16</v>
      </c>
      <c r="O138" s="8">
        <v>12</v>
      </c>
      <c r="P138" s="8">
        <v>1816</v>
      </c>
      <c r="Q138" s="21">
        <f t="shared" si="2"/>
        <v>224</v>
      </c>
      <c r="R138" s="1" t="str">
        <f>VLOOKUP(A138,Settings!A:B,2,FALSE)</f>
        <v>Aneurin Bevan</v>
      </c>
      <c r="S138" s="18">
        <f>VLOOKUP(B138,Settings!I:J,2,FALSE)</f>
        <v>44501</v>
      </c>
    </row>
    <row r="139" spans="1:19" ht="51" x14ac:dyDescent="0.25">
      <c r="A139" s="8" t="s">
        <v>33</v>
      </c>
      <c r="B139" s="17" t="s">
        <v>20</v>
      </c>
      <c r="C139" s="8">
        <v>177</v>
      </c>
      <c r="D139" s="8">
        <v>231</v>
      </c>
      <c r="E139" s="8">
        <v>300</v>
      </c>
      <c r="F139" s="8">
        <v>186</v>
      </c>
      <c r="G139" s="8">
        <v>94</v>
      </c>
      <c r="H139" s="8">
        <v>81</v>
      </c>
      <c r="I139" s="8">
        <v>61</v>
      </c>
      <c r="J139" s="8">
        <v>46</v>
      </c>
      <c r="K139" s="8">
        <v>44</v>
      </c>
      <c r="L139" s="8">
        <v>21</v>
      </c>
      <c r="M139" s="8">
        <v>14</v>
      </c>
      <c r="N139" s="8">
        <v>7</v>
      </c>
      <c r="O139" s="8">
        <v>10</v>
      </c>
      <c r="P139" s="8">
        <v>1272</v>
      </c>
      <c r="Q139" s="21">
        <f t="shared" si="2"/>
        <v>203</v>
      </c>
      <c r="R139" s="1" t="str">
        <f>VLOOKUP(A139,Settings!A:B,2,FALSE)</f>
        <v>Betsi Cadwaladr</v>
      </c>
      <c r="S139" s="18">
        <f>VLOOKUP(B139,Settings!I:J,2,FALSE)</f>
        <v>44501</v>
      </c>
    </row>
    <row r="140" spans="1:19" ht="51" x14ac:dyDescent="0.25">
      <c r="A140" s="8" t="s">
        <v>34</v>
      </c>
      <c r="B140" s="2" t="s">
        <v>20</v>
      </c>
      <c r="C140" s="8">
        <v>413</v>
      </c>
      <c r="D140" s="8">
        <v>182</v>
      </c>
      <c r="E140" s="8">
        <v>212</v>
      </c>
      <c r="F140" s="8">
        <v>207</v>
      </c>
      <c r="G140" s="8">
        <v>124</v>
      </c>
      <c r="H140" s="8">
        <v>104</v>
      </c>
      <c r="I140" s="8">
        <v>68</v>
      </c>
      <c r="J140" s="8">
        <v>41</v>
      </c>
      <c r="K140" s="8">
        <v>39</v>
      </c>
      <c r="L140" s="8">
        <v>20</v>
      </c>
      <c r="M140" s="8">
        <v>16</v>
      </c>
      <c r="N140" s="8">
        <v>9</v>
      </c>
      <c r="O140" s="8">
        <v>27</v>
      </c>
      <c r="P140" s="8">
        <v>1462</v>
      </c>
      <c r="Q140" s="21">
        <f t="shared" si="2"/>
        <v>220</v>
      </c>
      <c r="R140" s="1" t="str">
        <f>VLOOKUP(A140,Settings!A:B,2,FALSE)</f>
        <v>Swansea Bay</v>
      </c>
      <c r="S140" s="18">
        <f>VLOOKUP(B140,Settings!I:J,2,FALSE)</f>
        <v>44501</v>
      </c>
    </row>
    <row r="141" spans="1:19" ht="51" x14ac:dyDescent="0.25">
      <c r="A141" s="8" t="s">
        <v>35</v>
      </c>
      <c r="B141" s="17" t="s">
        <v>20</v>
      </c>
      <c r="C141" s="8">
        <v>186</v>
      </c>
      <c r="D141" s="8">
        <v>114</v>
      </c>
      <c r="E141" s="8">
        <v>130</v>
      </c>
      <c r="F141" s="8">
        <v>130</v>
      </c>
      <c r="G141" s="8">
        <v>76</v>
      </c>
      <c r="H141" s="8">
        <v>56</v>
      </c>
      <c r="I141" s="8">
        <v>39</v>
      </c>
      <c r="J141" s="8">
        <v>18</v>
      </c>
      <c r="K141" s="8">
        <v>16</v>
      </c>
      <c r="L141" s="8">
        <v>9</v>
      </c>
      <c r="M141" s="8">
        <v>11</v>
      </c>
      <c r="N141" s="8">
        <v>10</v>
      </c>
      <c r="O141" s="8">
        <v>12</v>
      </c>
      <c r="P141" s="8">
        <v>807</v>
      </c>
      <c r="Q141" s="21">
        <f t="shared" si="2"/>
        <v>115</v>
      </c>
      <c r="R141" s="1" t="str">
        <f>VLOOKUP(A141,Settings!A:B,2,FALSE)</f>
        <v>Cwm Taf</v>
      </c>
      <c r="S141" s="18">
        <f>VLOOKUP(B141,Settings!I:J,2,FALSE)</f>
        <v>44501</v>
      </c>
    </row>
    <row r="142" spans="1:19" ht="51" x14ac:dyDescent="0.25">
      <c r="A142" s="8" t="s">
        <v>36</v>
      </c>
      <c r="B142" s="2" t="s">
        <v>20</v>
      </c>
      <c r="C142" s="8">
        <v>179</v>
      </c>
      <c r="D142" s="8">
        <v>140</v>
      </c>
      <c r="E142" s="8">
        <v>125</v>
      </c>
      <c r="F142" s="8">
        <v>84</v>
      </c>
      <c r="G142" s="8">
        <v>59</v>
      </c>
      <c r="H142" s="8">
        <v>35</v>
      </c>
      <c r="I142" s="8">
        <v>17</v>
      </c>
      <c r="J142" s="8">
        <v>17</v>
      </c>
      <c r="K142" s="8">
        <v>10</v>
      </c>
      <c r="L142" s="8">
        <v>14</v>
      </c>
      <c r="M142" s="8">
        <v>2</v>
      </c>
      <c r="N142" s="8">
        <v>5</v>
      </c>
      <c r="O142" s="8">
        <v>8</v>
      </c>
      <c r="P142" s="8">
        <v>695</v>
      </c>
      <c r="Q142" s="21">
        <f t="shared" si="2"/>
        <v>73</v>
      </c>
      <c r="R142" s="1" t="str">
        <f>VLOOKUP(A142,Settings!A:B,2,FALSE)</f>
        <v>Cwm Taf</v>
      </c>
      <c r="S142" s="18">
        <f>VLOOKUP(B142,Settings!I:J,2,FALSE)</f>
        <v>44501</v>
      </c>
    </row>
    <row r="143" spans="1:19" ht="51" x14ac:dyDescent="0.25">
      <c r="A143" s="8" t="s">
        <v>37</v>
      </c>
      <c r="B143" s="17" t="s">
        <v>20</v>
      </c>
      <c r="C143" s="8">
        <v>409</v>
      </c>
      <c r="D143" s="8">
        <v>149</v>
      </c>
      <c r="E143" s="8">
        <v>80</v>
      </c>
      <c r="F143" s="8">
        <v>55</v>
      </c>
      <c r="G143" s="8">
        <v>41</v>
      </c>
      <c r="H143" s="8">
        <v>33</v>
      </c>
      <c r="I143" s="8">
        <v>13</v>
      </c>
      <c r="J143" s="8">
        <v>13</v>
      </c>
      <c r="K143" s="8">
        <v>7</v>
      </c>
      <c r="L143" s="8">
        <v>4</v>
      </c>
      <c r="M143" s="8">
        <v>1</v>
      </c>
      <c r="N143" s="8">
        <v>3</v>
      </c>
      <c r="O143" s="8">
        <v>2</v>
      </c>
      <c r="P143" s="8">
        <v>810</v>
      </c>
      <c r="Q143" s="21">
        <f t="shared" si="2"/>
        <v>43</v>
      </c>
      <c r="R143" s="1" t="str">
        <f>VLOOKUP(A143,Settings!A:B,2,FALSE)</f>
        <v>Cwm Taf</v>
      </c>
      <c r="S143" s="18">
        <f>VLOOKUP(B143,Settings!I:J,2,FALSE)</f>
        <v>44501</v>
      </c>
    </row>
    <row r="144" spans="1:19" ht="51" x14ac:dyDescent="0.25">
      <c r="A144" s="8" t="s">
        <v>38</v>
      </c>
      <c r="B144" s="2" t="s">
        <v>20</v>
      </c>
      <c r="C144" s="8">
        <v>436</v>
      </c>
      <c r="D144" s="8">
        <v>464</v>
      </c>
      <c r="E144" s="8">
        <v>410</v>
      </c>
      <c r="F144" s="8">
        <v>282</v>
      </c>
      <c r="G144" s="8">
        <v>115</v>
      </c>
      <c r="H144" s="8">
        <v>81</v>
      </c>
      <c r="I144" s="8">
        <v>44</v>
      </c>
      <c r="J144" s="8">
        <v>20</v>
      </c>
      <c r="K144" s="8">
        <v>9</v>
      </c>
      <c r="L144" s="8">
        <v>8</v>
      </c>
      <c r="M144" s="8">
        <v>2</v>
      </c>
      <c r="N144" s="8">
        <v>2</v>
      </c>
      <c r="O144" s="8">
        <v>4</v>
      </c>
      <c r="P144" s="8">
        <v>1877</v>
      </c>
      <c r="Q144" s="21">
        <f t="shared" si="2"/>
        <v>89</v>
      </c>
      <c r="R144" s="1" t="str">
        <f>VLOOKUP(A144,Settings!A:B,2,FALSE)</f>
        <v>Cardiff And Vale</v>
      </c>
      <c r="S144" s="18">
        <f>VLOOKUP(B144,Settings!I:J,2,FALSE)</f>
        <v>44501</v>
      </c>
    </row>
    <row r="145" spans="1:19" ht="51" x14ac:dyDescent="0.25">
      <c r="A145" s="8" t="s">
        <v>39</v>
      </c>
      <c r="B145" s="17" t="s">
        <v>20</v>
      </c>
      <c r="C145" s="8">
        <v>225</v>
      </c>
      <c r="D145" s="8">
        <v>159</v>
      </c>
      <c r="E145" s="8">
        <v>93</v>
      </c>
      <c r="F145" s="8">
        <v>107</v>
      </c>
      <c r="G145" s="8">
        <v>54</v>
      </c>
      <c r="H145" s="8">
        <v>24</v>
      </c>
      <c r="I145" s="8">
        <v>3</v>
      </c>
      <c r="J145" s="8">
        <v>1</v>
      </c>
      <c r="K145" s="8">
        <v>1</v>
      </c>
      <c r="L145" s="8">
        <v>0</v>
      </c>
      <c r="M145" s="8">
        <v>0</v>
      </c>
      <c r="N145" s="8">
        <v>0</v>
      </c>
      <c r="O145" s="8">
        <v>0</v>
      </c>
      <c r="P145" s="8">
        <v>667</v>
      </c>
      <c r="Q145" s="21">
        <f t="shared" si="2"/>
        <v>5</v>
      </c>
      <c r="R145" s="1" t="str">
        <f>VLOOKUP(A145,Settings!A:B,2,FALSE)</f>
        <v>Hywel Dda</v>
      </c>
      <c r="S145" s="18">
        <f>VLOOKUP(B145,Settings!I:J,2,FALSE)</f>
        <v>44501</v>
      </c>
    </row>
    <row r="146" spans="1:19" ht="51" x14ac:dyDescent="0.25">
      <c r="A146" s="8" t="s">
        <v>40</v>
      </c>
      <c r="B146" s="2" t="s">
        <v>20</v>
      </c>
      <c r="C146" s="8">
        <v>220</v>
      </c>
      <c r="D146" s="8">
        <v>350</v>
      </c>
      <c r="E146" s="8">
        <v>345</v>
      </c>
      <c r="F146" s="8">
        <v>171</v>
      </c>
      <c r="G146" s="8">
        <v>110</v>
      </c>
      <c r="H146" s="8">
        <v>60</v>
      </c>
      <c r="I146" s="8">
        <v>28</v>
      </c>
      <c r="J146" s="8">
        <v>21</v>
      </c>
      <c r="K146" s="8">
        <v>12</v>
      </c>
      <c r="L146" s="8">
        <v>4</v>
      </c>
      <c r="M146" s="8">
        <v>1</v>
      </c>
      <c r="N146" s="8">
        <v>0</v>
      </c>
      <c r="O146" s="8">
        <v>0</v>
      </c>
      <c r="P146" s="8">
        <v>1322</v>
      </c>
      <c r="Q146" s="21">
        <f t="shared" si="2"/>
        <v>66</v>
      </c>
      <c r="R146" s="1" t="str">
        <f>VLOOKUP(A146,Settings!A:B,2,FALSE)</f>
        <v>Betsi Cadwaladr</v>
      </c>
      <c r="S146" s="18">
        <f>VLOOKUP(B146,Settings!I:J,2,FALSE)</f>
        <v>44501</v>
      </c>
    </row>
    <row r="147" spans="1:19" x14ac:dyDescent="0.25">
      <c r="A147" s="14" t="s">
        <v>28</v>
      </c>
      <c r="B147" s="17" t="s">
        <v>19</v>
      </c>
      <c r="C147" s="5">
        <v>3002</v>
      </c>
      <c r="D147" s="5">
        <v>2580</v>
      </c>
      <c r="E147" s="5">
        <v>2490</v>
      </c>
      <c r="F147" s="5">
        <v>1957</v>
      </c>
      <c r="G147" s="5">
        <v>1107</v>
      </c>
      <c r="H147" s="5">
        <v>781</v>
      </c>
      <c r="I147" s="5">
        <v>500</v>
      </c>
      <c r="J147" s="5">
        <v>321</v>
      </c>
      <c r="K147" s="5">
        <v>222</v>
      </c>
      <c r="L147" s="5">
        <v>155</v>
      </c>
      <c r="M147" s="5">
        <v>88</v>
      </c>
      <c r="N147" s="5">
        <v>79</v>
      </c>
      <c r="O147" s="5">
        <v>136</v>
      </c>
      <c r="P147" s="5">
        <v>13418</v>
      </c>
      <c r="Q147" s="21">
        <f t="shared" si="2"/>
        <v>1501</v>
      </c>
      <c r="R147" s="1" t="str">
        <f>VLOOKUP(A147,Settings!A:B,2,FALSE)</f>
        <v>NHS Wales</v>
      </c>
      <c r="S147" s="18">
        <f>VLOOKUP(B147,Settings!I:J,2,FALSE)</f>
        <v>44470</v>
      </c>
    </row>
    <row r="148" spans="1:19" ht="51" x14ac:dyDescent="0.25">
      <c r="A148" s="8" t="s">
        <v>29</v>
      </c>
      <c r="B148" s="2" t="s">
        <v>19</v>
      </c>
      <c r="C148" s="8">
        <v>69</v>
      </c>
      <c r="D148" s="8">
        <v>104</v>
      </c>
      <c r="E148" s="8">
        <v>66</v>
      </c>
      <c r="F148" s="8">
        <v>65</v>
      </c>
      <c r="G148" s="8">
        <v>27</v>
      </c>
      <c r="H148" s="8">
        <v>20</v>
      </c>
      <c r="I148" s="8">
        <v>6</v>
      </c>
      <c r="J148" s="8">
        <v>6</v>
      </c>
      <c r="K148" s="8">
        <v>0</v>
      </c>
      <c r="L148" s="8">
        <v>1</v>
      </c>
      <c r="M148" s="8">
        <v>1</v>
      </c>
      <c r="N148" s="8">
        <v>0</v>
      </c>
      <c r="O148" s="8">
        <v>0</v>
      </c>
      <c r="P148" s="8">
        <v>365</v>
      </c>
      <c r="Q148" s="21">
        <f t="shared" si="2"/>
        <v>14</v>
      </c>
      <c r="R148" s="1" t="str">
        <f>VLOOKUP(A148,Settings!A:B,2,FALSE)</f>
        <v>Hywel Dda</v>
      </c>
      <c r="S148" s="18">
        <f>VLOOKUP(B148,Settings!I:J,2,FALSE)</f>
        <v>44470</v>
      </c>
    </row>
    <row r="149" spans="1:19" ht="51" x14ac:dyDescent="0.25">
      <c r="A149" s="8" t="s">
        <v>30</v>
      </c>
      <c r="B149" s="17" t="s">
        <v>19</v>
      </c>
      <c r="C149" s="8">
        <v>244</v>
      </c>
      <c r="D149" s="8">
        <v>195</v>
      </c>
      <c r="E149" s="8">
        <v>279</v>
      </c>
      <c r="F149" s="8">
        <v>297</v>
      </c>
      <c r="G149" s="8">
        <v>173</v>
      </c>
      <c r="H149" s="8">
        <v>147</v>
      </c>
      <c r="I149" s="8">
        <v>105</v>
      </c>
      <c r="J149" s="8">
        <v>64</v>
      </c>
      <c r="K149" s="8">
        <v>33</v>
      </c>
      <c r="L149" s="8">
        <v>18</v>
      </c>
      <c r="M149" s="8">
        <v>8</v>
      </c>
      <c r="N149" s="8">
        <v>7</v>
      </c>
      <c r="O149" s="8">
        <v>2</v>
      </c>
      <c r="P149" s="8">
        <v>1572</v>
      </c>
      <c r="Q149" s="21">
        <f t="shared" si="2"/>
        <v>237</v>
      </c>
      <c r="R149" s="1" t="str">
        <f>VLOOKUP(A149,Settings!A:B,2,FALSE)</f>
        <v>Betsi Cadwaladr</v>
      </c>
      <c r="S149" s="18">
        <f>VLOOKUP(B149,Settings!I:J,2,FALSE)</f>
        <v>44470</v>
      </c>
    </row>
    <row r="150" spans="1:19" ht="51" x14ac:dyDescent="0.25">
      <c r="A150" s="8" t="s">
        <v>31</v>
      </c>
      <c r="B150" s="2" t="s">
        <v>19</v>
      </c>
      <c r="C150" s="8">
        <v>160</v>
      </c>
      <c r="D150" s="8">
        <v>152</v>
      </c>
      <c r="E150" s="8">
        <v>115</v>
      </c>
      <c r="F150" s="8">
        <v>112</v>
      </c>
      <c r="G150" s="8">
        <v>79</v>
      </c>
      <c r="H150" s="8">
        <v>62</v>
      </c>
      <c r="I150" s="8">
        <v>49</v>
      </c>
      <c r="J150" s="8">
        <v>29</v>
      </c>
      <c r="K150" s="8">
        <v>23</v>
      </c>
      <c r="L150" s="8">
        <v>18</v>
      </c>
      <c r="M150" s="8">
        <v>6</v>
      </c>
      <c r="N150" s="8">
        <v>3</v>
      </c>
      <c r="O150" s="8">
        <v>10</v>
      </c>
      <c r="P150" s="8">
        <v>818</v>
      </c>
      <c r="Q150" s="21">
        <f t="shared" si="2"/>
        <v>138</v>
      </c>
      <c r="R150" s="1" t="str">
        <f>VLOOKUP(A150,Settings!A:B,2,FALSE)</f>
        <v>Hywel Dda</v>
      </c>
      <c r="S150" s="18">
        <f>VLOOKUP(B150,Settings!I:J,2,FALSE)</f>
        <v>44470</v>
      </c>
    </row>
    <row r="151" spans="1:19" ht="51" x14ac:dyDescent="0.25">
      <c r="A151" s="8" t="s">
        <v>32</v>
      </c>
      <c r="B151" s="17" t="s">
        <v>19</v>
      </c>
      <c r="C151" s="8">
        <v>258</v>
      </c>
      <c r="D151" s="8">
        <v>247</v>
      </c>
      <c r="E151" s="8">
        <v>316</v>
      </c>
      <c r="F151" s="8">
        <v>244</v>
      </c>
      <c r="G151" s="8">
        <v>156</v>
      </c>
      <c r="H151" s="8">
        <v>103</v>
      </c>
      <c r="I151" s="8">
        <v>55</v>
      </c>
      <c r="J151" s="8">
        <v>49</v>
      </c>
      <c r="K151" s="8">
        <v>27</v>
      </c>
      <c r="L151" s="8">
        <v>14</v>
      </c>
      <c r="M151" s="8">
        <v>12</v>
      </c>
      <c r="N151" s="8">
        <v>18</v>
      </c>
      <c r="O151" s="8">
        <v>11</v>
      </c>
      <c r="P151" s="8">
        <v>1510</v>
      </c>
      <c r="Q151" s="21">
        <f t="shared" si="2"/>
        <v>186</v>
      </c>
      <c r="R151" s="1" t="str">
        <f>VLOOKUP(A151,Settings!A:B,2,FALSE)</f>
        <v>Aneurin Bevan</v>
      </c>
      <c r="S151" s="18">
        <f>VLOOKUP(B151,Settings!I:J,2,FALSE)</f>
        <v>44470</v>
      </c>
    </row>
    <row r="152" spans="1:19" ht="51" x14ac:dyDescent="0.25">
      <c r="A152" s="8" t="s">
        <v>33</v>
      </c>
      <c r="B152" s="2" t="s">
        <v>19</v>
      </c>
      <c r="C152" s="8">
        <v>146</v>
      </c>
      <c r="D152" s="8">
        <v>215</v>
      </c>
      <c r="E152" s="8">
        <v>302</v>
      </c>
      <c r="F152" s="8">
        <v>194</v>
      </c>
      <c r="G152" s="8">
        <v>111</v>
      </c>
      <c r="H152" s="8">
        <v>67</v>
      </c>
      <c r="I152" s="8">
        <v>48</v>
      </c>
      <c r="J152" s="8">
        <v>25</v>
      </c>
      <c r="K152" s="8">
        <v>26</v>
      </c>
      <c r="L152" s="8">
        <v>24</v>
      </c>
      <c r="M152" s="8">
        <v>12</v>
      </c>
      <c r="N152" s="8">
        <v>12</v>
      </c>
      <c r="O152" s="8">
        <v>8</v>
      </c>
      <c r="P152" s="8">
        <v>1190</v>
      </c>
      <c r="Q152" s="21">
        <f t="shared" si="2"/>
        <v>155</v>
      </c>
      <c r="R152" s="1" t="str">
        <f>VLOOKUP(A152,Settings!A:B,2,FALSE)</f>
        <v>Betsi Cadwaladr</v>
      </c>
      <c r="S152" s="18">
        <f>VLOOKUP(B152,Settings!I:J,2,FALSE)</f>
        <v>44470</v>
      </c>
    </row>
    <row r="153" spans="1:19" ht="51" x14ac:dyDescent="0.25">
      <c r="A153" s="8" t="s">
        <v>34</v>
      </c>
      <c r="B153" s="17" t="s">
        <v>19</v>
      </c>
      <c r="C153" s="8">
        <v>331</v>
      </c>
      <c r="D153" s="8">
        <v>149</v>
      </c>
      <c r="E153" s="8">
        <v>155</v>
      </c>
      <c r="F153" s="8">
        <v>154</v>
      </c>
      <c r="G153" s="8">
        <v>103</v>
      </c>
      <c r="H153" s="8">
        <v>77</v>
      </c>
      <c r="I153" s="8">
        <v>63</v>
      </c>
      <c r="J153" s="8">
        <v>46</v>
      </c>
      <c r="K153" s="8">
        <v>37</v>
      </c>
      <c r="L153" s="8">
        <v>36</v>
      </c>
      <c r="M153" s="8">
        <v>19</v>
      </c>
      <c r="N153" s="8">
        <v>25</v>
      </c>
      <c r="O153" s="8">
        <v>73</v>
      </c>
      <c r="P153" s="8">
        <v>1268</v>
      </c>
      <c r="Q153" s="21">
        <f t="shared" si="2"/>
        <v>299</v>
      </c>
      <c r="R153" s="1" t="str">
        <f>VLOOKUP(A153,Settings!A:B,2,FALSE)</f>
        <v>Swansea Bay</v>
      </c>
      <c r="S153" s="18">
        <f>VLOOKUP(B153,Settings!I:J,2,FALSE)</f>
        <v>44470</v>
      </c>
    </row>
    <row r="154" spans="1:19" ht="51" x14ac:dyDescent="0.25">
      <c r="A154" s="8" t="s">
        <v>35</v>
      </c>
      <c r="B154" s="2" t="s">
        <v>19</v>
      </c>
      <c r="C154" s="8">
        <v>163</v>
      </c>
      <c r="D154" s="8">
        <v>131</v>
      </c>
      <c r="E154" s="8">
        <v>123</v>
      </c>
      <c r="F154" s="8">
        <v>111</v>
      </c>
      <c r="G154" s="8">
        <v>68</v>
      </c>
      <c r="H154" s="8">
        <v>60</v>
      </c>
      <c r="I154" s="8">
        <v>44</v>
      </c>
      <c r="J154" s="8">
        <v>30</v>
      </c>
      <c r="K154" s="8">
        <v>25</v>
      </c>
      <c r="L154" s="8">
        <v>18</v>
      </c>
      <c r="M154" s="8">
        <v>9</v>
      </c>
      <c r="N154" s="8">
        <v>3</v>
      </c>
      <c r="O154" s="8">
        <v>7</v>
      </c>
      <c r="P154" s="8">
        <v>792</v>
      </c>
      <c r="Q154" s="21">
        <f t="shared" si="2"/>
        <v>136</v>
      </c>
      <c r="R154" s="1" t="str">
        <f>VLOOKUP(A154,Settings!A:B,2,FALSE)</f>
        <v>Cwm Taf</v>
      </c>
      <c r="S154" s="18">
        <f>VLOOKUP(B154,Settings!I:J,2,FALSE)</f>
        <v>44470</v>
      </c>
    </row>
    <row r="155" spans="1:19" ht="51" x14ac:dyDescent="0.25">
      <c r="A155" s="8" t="s">
        <v>36</v>
      </c>
      <c r="B155" s="17" t="s">
        <v>19</v>
      </c>
      <c r="C155" s="8">
        <v>132</v>
      </c>
      <c r="D155" s="8">
        <v>94</v>
      </c>
      <c r="E155" s="8">
        <v>79</v>
      </c>
      <c r="F155" s="8">
        <v>77</v>
      </c>
      <c r="G155" s="8">
        <v>50</v>
      </c>
      <c r="H155" s="8">
        <v>27</v>
      </c>
      <c r="I155" s="8">
        <v>25</v>
      </c>
      <c r="J155" s="8">
        <v>17</v>
      </c>
      <c r="K155" s="8">
        <v>15</v>
      </c>
      <c r="L155" s="8">
        <v>10</v>
      </c>
      <c r="M155" s="8">
        <v>12</v>
      </c>
      <c r="N155" s="8">
        <v>8</v>
      </c>
      <c r="O155" s="8">
        <v>21</v>
      </c>
      <c r="P155" s="8">
        <v>567</v>
      </c>
      <c r="Q155" s="21">
        <f t="shared" si="2"/>
        <v>108</v>
      </c>
      <c r="R155" s="1" t="str">
        <f>VLOOKUP(A155,Settings!A:B,2,FALSE)</f>
        <v>Cwm Taf</v>
      </c>
      <c r="S155" s="18">
        <f>VLOOKUP(B155,Settings!I:J,2,FALSE)</f>
        <v>44470</v>
      </c>
    </row>
    <row r="156" spans="1:19" ht="51" x14ac:dyDescent="0.25">
      <c r="A156" s="8" t="s">
        <v>37</v>
      </c>
      <c r="B156" s="2" t="s">
        <v>19</v>
      </c>
      <c r="C156" s="8">
        <v>427</v>
      </c>
      <c r="D156" s="8">
        <v>137</v>
      </c>
      <c r="E156" s="8">
        <v>68</v>
      </c>
      <c r="F156" s="8">
        <v>62</v>
      </c>
      <c r="G156" s="8">
        <v>31</v>
      </c>
      <c r="H156" s="8">
        <v>21</v>
      </c>
      <c r="I156" s="8">
        <v>14</v>
      </c>
      <c r="J156" s="8">
        <v>11</v>
      </c>
      <c r="K156" s="8">
        <v>6</v>
      </c>
      <c r="L156" s="8">
        <v>1</v>
      </c>
      <c r="M156" s="8">
        <v>3</v>
      </c>
      <c r="N156" s="8">
        <v>0</v>
      </c>
      <c r="O156" s="8">
        <v>0</v>
      </c>
      <c r="P156" s="8">
        <v>781</v>
      </c>
      <c r="Q156" s="21">
        <f t="shared" si="2"/>
        <v>35</v>
      </c>
      <c r="R156" s="1" t="str">
        <f>VLOOKUP(A156,Settings!A:B,2,FALSE)</f>
        <v>Cwm Taf</v>
      </c>
      <c r="S156" s="18">
        <f>VLOOKUP(B156,Settings!I:J,2,FALSE)</f>
        <v>44470</v>
      </c>
    </row>
    <row r="157" spans="1:19" ht="51" x14ac:dyDescent="0.25">
      <c r="A157" s="8" t="s">
        <v>38</v>
      </c>
      <c r="B157" s="17" t="s">
        <v>19</v>
      </c>
      <c r="C157" s="8">
        <v>408</v>
      </c>
      <c r="D157" s="8">
        <v>433</v>
      </c>
      <c r="E157" s="8">
        <v>388</v>
      </c>
      <c r="F157" s="8">
        <v>228</v>
      </c>
      <c r="G157" s="8">
        <v>104</v>
      </c>
      <c r="H157" s="8">
        <v>59</v>
      </c>
      <c r="I157" s="8">
        <v>30</v>
      </c>
      <c r="J157" s="8">
        <v>11</v>
      </c>
      <c r="K157" s="8">
        <v>7</v>
      </c>
      <c r="L157" s="8">
        <v>2</v>
      </c>
      <c r="M157" s="8">
        <v>0</v>
      </c>
      <c r="N157" s="8">
        <v>2</v>
      </c>
      <c r="O157" s="8">
        <v>0</v>
      </c>
      <c r="P157" s="8">
        <v>1672</v>
      </c>
      <c r="Q157" s="21">
        <f t="shared" si="2"/>
        <v>52</v>
      </c>
      <c r="R157" s="1" t="str">
        <f>VLOOKUP(A157,Settings!A:B,2,FALSE)</f>
        <v>Cardiff And Vale</v>
      </c>
      <c r="S157" s="18">
        <f>VLOOKUP(B157,Settings!I:J,2,FALSE)</f>
        <v>44470</v>
      </c>
    </row>
    <row r="158" spans="1:19" ht="51" x14ac:dyDescent="0.25">
      <c r="A158" s="8" t="s">
        <v>39</v>
      </c>
      <c r="B158" s="2" t="s">
        <v>19</v>
      </c>
      <c r="C158" s="8">
        <v>222</v>
      </c>
      <c r="D158" s="8">
        <v>146</v>
      </c>
      <c r="E158" s="8">
        <v>66</v>
      </c>
      <c r="F158" s="8">
        <v>71</v>
      </c>
      <c r="G158" s="8">
        <v>36</v>
      </c>
      <c r="H158" s="8">
        <v>21</v>
      </c>
      <c r="I158" s="8">
        <v>4</v>
      </c>
      <c r="J158" s="8">
        <v>3</v>
      </c>
      <c r="K158" s="8">
        <v>2</v>
      </c>
      <c r="L158" s="8">
        <v>2</v>
      </c>
      <c r="M158" s="8">
        <v>0</v>
      </c>
      <c r="N158" s="8">
        <v>0</v>
      </c>
      <c r="O158" s="8">
        <v>0</v>
      </c>
      <c r="P158" s="8">
        <v>573</v>
      </c>
      <c r="Q158" s="21">
        <f t="shared" si="2"/>
        <v>11</v>
      </c>
      <c r="R158" s="1" t="str">
        <f>VLOOKUP(A158,Settings!A:B,2,FALSE)</f>
        <v>Hywel Dda</v>
      </c>
      <c r="S158" s="18">
        <f>VLOOKUP(B158,Settings!I:J,2,FALSE)</f>
        <v>44470</v>
      </c>
    </row>
    <row r="159" spans="1:19" ht="51" x14ac:dyDescent="0.25">
      <c r="A159" s="8" t="s">
        <v>40</v>
      </c>
      <c r="B159" s="17" t="s">
        <v>19</v>
      </c>
      <c r="C159" s="8">
        <v>186</v>
      </c>
      <c r="D159" s="8">
        <v>283</v>
      </c>
      <c r="E159" s="8">
        <v>269</v>
      </c>
      <c r="F159" s="8">
        <v>223</v>
      </c>
      <c r="G159" s="8">
        <v>109</v>
      </c>
      <c r="H159" s="8">
        <v>84</v>
      </c>
      <c r="I159" s="8">
        <v>44</v>
      </c>
      <c r="J159" s="8">
        <v>23</v>
      </c>
      <c r="K159" s="8">
        <v>15</v>
      </c>
      <c r="L159" s="8">
        <v>5</v>
      </c>
      <c r="M159" s="8">
        <v>5</v>
      </c>
      <c r="N159" s="8">
        <v>0</v>
      </c>
      <c r="O159" s="8">
        <v>2</v>
      </c>
      <c r="P159" s="8">
        <v>1248</v>
      </c>
      <c r="Q159" s="21">
        <f t="shared" si="2"/>
        <v>94</v>
      </c>
      <c r="R159" s="1" t="str">
        <f>VLOOKUP(A159,Settings!A:B,2,FALSE)</f>
        <v>Betsi Cadwaladr</v>
      </c>
      <c r="S159" s="18">
        <f>VLOOKUP(B159,Settings!I:J,2,FALSE)</f>
        <v>44470</v>
      </c>
    </row>
    <row r="160" spans="1:19" x14ac:dyDescent="0.25">
      <c r="A160" s="14" t="s">
        <v>28</v>
      </c>
      <c r="B160" s="2" t="s">
        <v>18</v>
      </c>
      <c r="C160" s="5">
        <v>3319</v>
      </c>
      <c r="D160" s="5">
        <v>2757</v>
      </c>
      <c r="E160" s="5">
        <v>2495</v>
      </c>
      <c r="F160" s="5">
        <v>1792</v>
      </c>
      <c r="G160" s="5">
        <v>998</v>
      </c>
      <c r="H160" s="5">
        <v>691</v>
      </c>
      <c r="I160" s="5">
        <v>378</v>
      </c>
      <c r="J160" s="5">
        <v>266</v>
      </c>
      <c r="K160" s="5">
        <v>165</v>
      </c>
      <c r="L160" s="5">
        <v>101</v>
      </c>
      <c r="M160" s="5">
        <v>65</v>
      </c>
      <c r="N160" s="5">
        <v>33</v>
      </c>
      <c r="O160" s="5">
        <v>49</v>
      </c>
      <c r="P160" s="5">
        <v>13109</v>
      </c>
      <c r="Q160" s="21">
        <f t="shared" si="2"/>
        <v>1057</v>
      </c>
      <c r="R160" s="1" t="str">
        <f>VLOOKUP(A160,Settings!A:B,2,FALSE)</f>
        <v>NHS Wales</v>
      </c>
      <c r="S160" s="18">
        <f>VLOOKUP(B160,Settings!I:J,2,FALSE)</f>
        <v>44440</v>
      </c>
    </row>
    <row r="161" spans="1:19" ht="51" x14ac:dyDescent="0.25">
      <c r="A161" s="8" t="s">
        <v>29</v>
      </c>
      <c r="B161" s="17" t="s">
        <v>18</v>
      </c>
      <c r="C161" s="8">
        <v>104</v>
      </c>
      <c r="D161" s="8">
        <v>93</v>
      </c>
      <c r="E161" s="8">
        <v>70</v>
      </c>
      <c r="F161" s="8">
        <v>51</v>
      </c>
      <c r="G161" s="8">
        <v>15</v>
      </c>
      <c r="H161" s="8">
        <v>15</v>
      </c>
      <c r="I161" s="8">
        <v>6</v>
      </c>
      <c r="J161" s="8">
        <v>1</v>
      </c>
      <c r="K161" s="8">
        <v>3</v>
      </c>
      <c r="L161" s="8">
        <v>0</v>
      </c>
      <c r="M161" s="8">
        <v>1</v>
      </c>
      <c r="N161" s="8">
        <v>0</v>
      </c>
      <c r="O161" s="8">
        <v>0</v>
      </c>
      <c r="P161" s="8">
        <v>359</v>
      </c>
      <c r="Q161" s="21">
        <f t="shared" si="2"/>
        <v>11</v>
      </c>
      <c r="R161" s="1" t="str">
        <f>VLOOKUP(A161,Settings!A:B,2,FALSE)</f>
        <v>Hywel Dda</v>
      </c>
      <c r="S161" s="18">
        <f>VLOOKUP(B161,Settings!I:J,2,FALSE)</f>
        <v>44440</v>
      </c>
    </row>
    <row r="162" spans="1:19" ht="51" x14ac:dyDescent="0.25">
      <c r="A162" s="8" t="s">
        <v>30</v>
      </c>
      <c r="B162" s="2" t="s">
        <v>18</v>
      </c>
      <c r="C162" s="8">
        <v>193</v>
      </c>
      <c r="D162" s="8">
        <v>217</v>
      </c>
      <c r="E162" s="8">
        <v>264</v>
      </c>
      <c r="F162" s="8">
        <v>282</v>
      </c>
      <c r="G162" s="8">
        <v>161</v>
      </c>
      <c r="H162" s="8">
        <v>138</v>
      </c>
      <c r="I162" s="8">
        <v>78</v>
      </c>
      <c r="J162" s="8">
        <v>56</v>
      </c>
      <c r="K162" s="8">
        <v>27</v>
      </c>
      <c r="L162" s="8">
        <v>17</v>
      </c>
      <c r="M162" s="8">
        <v>7</v>
      </c>
      <c r="N162" s="8">
        <v>3</v>
      </c>
      <c r="O162" s="8">
        <v>0</v>
      </c>
      <c r="P162" s="8">
        <v>1443</v>
      </c>
      <c r="Q162" s="21">
        <f t="shared" si="2"/>
        <v>188</v>
      </c>
      <c r="R162" s="1" t="str">
        <f>VLOOKUP(A162,Settings!A:B,2,FALSE)</f>
        <v>Betsi Cadwaladr</v>
      </c>
      <c r="S162" s="18">
        <f>VLOOKUP(B162,Settings!I:J,2,FALSE)</f>
        <v>44440</v>
      </c>
    </row>
    <row r="163" spans="1:19" ht="51" x14ac:dyDescent="0.25">
      <c r="A163" s="8" t="s">
        <v>31</v>
      </c>
      <c r="B163" s="17" t="s">
        <v>18</v>
      </c>
      <c r="C163" s="8">
        <v>215</v>
      </c>
      <c r="D163" s="8">
        <v>192</v>
      </c>
      <c r="E163" s="8">
        <v>116</v>
      </c>
      <c r="F163" s="8">
        <v>88</v>
      </c>
      <c r="G163" s="8">
        <v>59</v>
      </c>
      <c r="H163" s="8">
        <v>53</v>
      </c>
      <c r="I163" s="8">
        <v>29</v>
      </c>
      <c r="J163" s="8">
        <v>26</v>
      </c>
      <c r="K163" s="8">
        <v>11</v>
      </c>
      <c r="L163" s="8">
        <v>11</v>
      </c>
      <c r="M163" s="8">
        <v>3</v>
      </c>
      <c r="N163" s="8">
        <v>0</v>
      </c>
      <c r="O163" s="8">
        <v>1</v>
      </c>
      <c r="P163" s="8">
        <v>804</v>
      </c>
      <c r="Q163" s="21">
        <f t="shared" si="2"/>
        <v>81</v>
      </c>
      <c r="R163" s="1" t="str">
        <f>VLOOKUP(A163,Settings!A:B,2,FALSE)</f>
        <v>Hywel Dda</v>
      </c>
      <c r="S163" s="18">
        <f>VLOOKUP(B163,Settings!I:J,2,FALSE)</f>
        <v>44440</v>
      </c>
    </row>
    <row r="164" spans="1:19" ht="51" x14ac:dyDescent="0.25">
      <c r="A164" s="8" t="s">
        <v>32</v>
      </c>
      <c r="B164" s="2" t="s">
        <v>18</v>
      </c>
      <c r="C164" s="8">
        <v>301</v>
      </c>
      <c r="D164" s="8">
        <v>267</v>
      </c>
      <c r="E164" s="8">
        <v>286</v>
      </c>
      <c r="F164" s="8">
        <v>248</v>
      </c>
      <c r="G164" s="8">
        <v>158</v>
      </c>
      <c r="H164" s="8">
        <v>107</v>
      </c>
      <c r="I164" s="8">
        <v>61</v>
      </c>
      <c r="J164" s="8">
        <v>39</v>
      </c>
      <c r="K164" s="8">
        <v>29</v>
      </c>
      <c r="L164" s="8">
        <v>12</v>
      </c>
      <c r="M164" s="8">
        <v>10</v>
      </c>
      <c r="N164" s="8">
        <v>3</v>
      </c>
      <c r="O164" s="8">
        <v>6</v>
      </c>
      <c r="P164" s="8">
        <v>1527</v>
      </c>
      <c r="Q164" s="21">
        <f t="shared" si="2"/>
        <v>160</v>
      </c>
      <c r="R164" s="1" t="str">
        <f>VLOOKUP(A164,Settings!A:B,2,FALSE)</f>
        <v>Aneurin Bevan</v>
      </c>
      <c r="S164" s="18">
        <f>VLOOKUP(B164,Settings!I:J,2,FALSE)</f>
        <v>44440</v>
      </c>
    </row>
    <row r="165" spans="1:19" ht="51" x14ac:dyDescent="0.25">
      <c r="A165" s="8" t="s">
        <v>33</v>
      </c>
      <c r="B165" s="17" t="s">
        <v>18</v>
      </c>
      <c r="C165" s="8">
        <v>131</v>
      </c>
      <c r="D165" s="8">
        <v>236</v>
      </c>
      <c r="E165" s="8">
        <v>238</v>
      </c>
      <c r="F165" s="8">
        <v>149</v>
      </c>
      <c r="G165" s="8">
        <v>80</v>
      </c>
      <c r="H165" s="8">
        <v>62</v>
      </c>
      <c r="I165" s="8">
        <v>27</v>
      </c>
      <c r="J165" s="8">
        <v>25</v>
      </c>
      <c r="K165" s="8">
        <v>27</v>
      </c>
      <c r="L165" s="8">
        <v>18</v>
      </c>
      <c r="M165" s="8">
        <v>8</v>
      </c>
      <c r="N165" s="8">
        <v>4</v>
      </c>
      <c r="O165" s="8">
        <v>3</v>
      </c>
      <c r="P165" s="8">
        <v>1008</v>
      </c>
      <c r="Q165" s="21">
        <f t="shared" si="2"/>
        <v>112</v>
      </c>
      <c r="R165" s="1" t="str">
        <f>VLOOKUP(A165,Settings!A:B,2,FALSE)</f>
        <v>Betsi Cadwaladr</v>
      </c>
      <c r="S165" s="18">
        <f>VLOOKUP(B165,Settings!I:J,2,FALSE)</f>
        <v>44440</v>
      </c>
    </row>
    <row r="166" spans="1:19" ht="51" x14ac:dyDescent="0.25">
      <c r="A166" s="8" t="s">
        <v>34</v>
      </c>
      <c r="B166" s="2" t="s">
        <v>18</v>
      </c>
      <c r="C166" s="8">
        <v>393</v>
      </c>
      <c r="D166" s="8">
        <v>171</v>
      </c>
      <c r="E166" s="8">
        <v>182</v>
      </c>
      <c r="F166" s="8">
        <v>196</v>
      </c>
      <c r="G166" s="8">
        <v>114</v>
      </c>
      <c r="H166" s="8">
        <v>79</v>
      </c>
      <c r="I166" s="8">
        <v>62</v>
      </c>
      <c r="J166" s="8">
        <v>45</v>
      </c>
      <c r="K166" s="8">
        <v>38</v>
      </c>
      <c r="L166" s="8">
        <v>27</v>
      </c>
      <c r="M166" s="8">
        <v>19</v>
      </c>
      <c r="N166" s="8">
        <v>15</v>
      </c>
      <c r="O166" s="8">
        <v>27</v>
      </c>
      <c r="P166" s="8">
        <v>1368</v>
      </c>
      <c r="Q166" s="21">
        <f t="shared" si="2"/>
        <v>233</v>
      </c>
      <c r="R166" s="1" t="str">
        <f>VLOOKUP(A166,Settings!A:B,2,FALSE)</f>
        <v>Swansea Bay</v>
      </c>
      <c r="S166" s="18">
        <f>VLOOKUP(B166,Settings!I:J,2,FALSE)</f>
        <v>44440</v>
      </c>
    </row>
    <row r="167" spans="1:19" ht="51" x14ac:dyDescent="0.25">
      <c r="A167" s="8" t="s">
        <v>35</v>
      </c>
      <c r="B167" s="17" t="s">
        <v>18</v>
      </c>
      <c r="C167" s="8">
        <v>255</v>
      </c>
      <c r="D167" s="8">
        <v>136</v>
      </c>
      <c r="E167" s="8">
        <v>125</v>
      </c>
      <c r="F167" s="8">
        <v>107</v>
      </c>
      <c r="G167" s="8">
        <v>53</v>
      </c>
      <c r="H167" s="8">
        <v>32</v>
      </c>
      <c r="I167" s="8">
        <v>21</v>
      </c>
      <c r="J167" s="8">
        <v>22</v>
      </c>
      <c r="K167" s="8">
        <v>11</v>
      </c>
      <c r="L167" s="8">
        <v>2</v>
      </c>
      <c r="M167" s="8">
        <v>6</v>
      </c>
      <c r="N167" s="8">
        <v>2</v>
      </c>
      <c r="O167" s="8">
        <v>6</v>
      </c>
      <c r="P167" s="8">
        <v>778</v>
      </c>
      <c r="Q167" s="21">
        <f t="shared" si="2"/>
        <v>70</v>
      </c>
      <c r="R167" s="1" t="str">
        <f>VLOOKUP(A167,Settings!A:B,2,FALSE)</f>
        <v>Cwm Taf</v>
      </c>
      <c r="S167" s="18">
        <f>VLOOKUP(B167,Settings!I:J,2,FALSE)</f>
        <v>44440</v>
      </c>
    </row>
    <row r="168" spans="1:19" ht="51" x14ac:dyDescent="0.25">
      <c r="A168" s="8" t="s">
        <v>36</v>
      </c>
      <c r="B168" s="2" t="s">
        <v>18</v>
      </c>
      <c r="C168" s="8">
        <v>203</v>
      </c>
      <c r="D168" s="8">
        <v>152</v>
      </c>
      <c r="E168" s="8">
        <v>115</v>
      </c>
      <c r="F168" s="8">
        <v>71</v>
      </c>
      <c r="G168" s="8">
        <v>28</v>
      </c>
      <c r="H168" s="8">
        <v>24</v>
      </c>
      <c r="I168" s="8">
        <v>16</v>
      </c>
      <c r="J168" s="8">
        <v>12</v>
      </c>
      <c r="K168" s="8">
        <v>3</v>
      </c>
      <c r="L168" s="8">
        <v>3</v>
      </c>
      <c r="M168" s="8">
        <v>3</v>
      </c>
      <c r="N168" s="8">
        <v>6</v>
      </c>
      <c r="O168" s="8">
        <v>3</v>
      </c>
      <c r="P168" s="8">
        <v>639</v>
      </c>
      <c r="Q168" s="21">
        <f t="shared" si="2"/>
        <v>46</v>
      </c>
      <c r="R168" s="1" t="str">
        <f>VLOOKUP(A168,Settings!A:B,2,FALSE)</f>
        <v>Cwm Taf</v>
      </c>
      <c r="S168" s="18">
        <f>VLOOKUP(B168,Settings!I:J,2,FALSE)</f>
        <v>44440</v>
      </c>
    </row>
    <row r="169" spans="1:19" ht="51" x14ac:dyDescent="0.25">
      <c r="A169" s="8" t="s">
        <v>37</v>
      </c>
      <c r="B169" s="17" t="s">
        <v>18</v>
      </c>
      <c r="C169" s="8">
        <v>463</v>
      </c>
      <c r="D169" s="8">
        <v>134</v>
      </c>
      <c r="E169" s="8">
        <v>77</v>
      </c>
      <c r="F169" s="8">
        <v>51</v>
      </c>
      <c r="G169" s="8">
        <v>31</v>
      </c>
      <c r="H169" s="8">
        <v>11</v>
      </c>
      <c r="I169" s="8">
        <v>2</v>
      </c>
      <c r="J169" s="8">
        <v>0</v>
      </c>
      <c r="K169" s="8">
        <v>1</v>
      </c>
      <c r="L169" s="8">
        <v>0</v>
      </c>
      <c r="M169" s="8">
        <v>2</v>
      </c>
      <c r="N169" s="8">
        <v>0</v>
      </c>
      <c r="O169" s="8">
        <v>0</v>
      </c>
      <c r="P169" s="8">
        <v>772</v>
      </c>
      <c r="Q169" s="21">
        <f t="shared" si="2"/>
        <v>5</v>
      </c>
      <c r="R169" s="1" t="str">
        <f>VLOOKUP(A169,Settings!A:B,2,FALSE)</f>
        <v>Cwm Taf</v>
      </c>
      <c r="S169" s="18">
        <f>VLOOKUP(B169,Settings!I:J,2,FALSE)</f>
        <v>44440</v>
      </c>
    </row>
    <row r="170" spans="1:19" ht="51" x14ac:dyDescent="0.25">
      <c r="A170" s="8" t="s">
        <v>38</v>
      </c>
      <c r="B170" s="2" t="s">
        <v>18</v>
      </c>
      <c r="C170" s="8">
        <v>387</v>
      </c>
      <c r="D170" s="8">
        <v>466</v>
      </c>
      <c r="E170" s="8">
        <v>425</v>
      </c>
      <c r="F170" s="8">
        <v>211</v>
      </c>
      <c r="G170" s="8">
        <v>97</v>
      </c>
      <c r="H170" s="8">
        <v>47</v>
      </c>
      <c r="I170" s="8">
        <v>16</v>
      </c>
      <c r="J170" s="8">
        <v>5</v>
      </c>
      <c r="K170" s="8">
        <v>2</v>
      </c>
      <c r="L170" s="8">
        <v>1</v>
      </c>
      <c r="M170" s="8">
        <v>0</v>
      </c>
      <c r="N170" s="8">
        <v>0</v>
      </c>
      <c r="O170" s="8">
        <v>0</v>
      </c>
      <c r="P170" s="8">
        <v>1657</v>
      </c>
      <c r="Q170" s="21">
        <f t="shared" si="2"/>
        <v>24</v>
      </c>
      <c r="R170" s="1" t="str">
        <f>VLOOKUP(A170,Settings!A:B,2,FALSE)</f>
        <v>Cardiff And Vale</v>
      </c>
      <c r="S170" s="18">
        <f>VLOOKUP(B170,Settings!I:J,2,FALSE)</f>
        <v>44440</v>
      </c>
    </row>
    <row r="171" spans="1:19" ht="51" x14ac:dyDescent="0.25">
      <c r="A171" s="8" t="s">
        <v>39</v>
      </c>
      <c r="B171" s="17" t="s">
        <v>18</v>
      </c>
      <c r="C171" s="8">
        <v>183</v>
      </c>
      <c r="D171" s="8">
        <v>106</v>
      </c>
      <c r="E171" s="8">
        <v>85</v>
      </c>
      <c r="F171" s="8">
        <v>70</v>
      </c>
      <c r="G171" s="8">
        <v>35</v>
      </c>
      <c r="H171" s="8">
        <v>30</v>
      </c>
      <c r="I171" s="8">
        <v>8</v>
      </c>
      <c r="J171" s="8">
        <v>5</v>
      </c>
      <c r="K171" s="8">
        <v>4</v>
      </c>
      <c r="L171" s="8">
        <v>0</v>
      </c>
      <c r="M171" s="8">
        <v>0</v>
      </c>
      <c r="N171" s="8">
        <v>0</v>
      </c>
      <c r="O171" s="8">
        <v>0</v>
      </c>
      <c r="P171" s="8">
        <v>526</v>
      </c>
      <c r="Q171" s="21">
        <f t="shared" si="2"/>
        <v>17</v>
      </c>
      <c r="R171" s="1" t="str">
        <f>VLOOKUP(A171,Settings!A:B,2,FALSE)</f>
        <v>Hywel Dda</v>
      </c>
      <c r="S171" s="18">
        <f>VLOOKUP(B171,Settings!I:J,2,FALSE)</f>
        <v>44440</v>
      </c>
    </row>
    <row r="172" spans="1:19" ht="51" x14ac:dyDescent="0.25">
      <c r="A172" s="8" t="s">
        <v>40</v>
      </c>
      <c r="B172" s="18" t="s">
        <v>18</v>
      </c>
      <c r="C172" s="8">
        <v>203</v>
      </c>
      <c r="D172" s="8">
        <v>274</v>
      </c>
      <c r="E172" s="8">
        <v>262</v>
      </c>
      <c r="F172" s="8">
        <v>168</v>
      </c>
      <c r="G172" s="8">
        <v>122</v>
      </c>
      <c r="H172" s="8">
        <v>72</v>
      </c>
      <c r="I172" s="8">
        <v>36</v>
      </c>
      <c r="J172" s="8">
        <v>20</v>
      </c>
      <c r="K172" s="8">
        <v>6</v>
      </c>
      <c r="L172" s="8">
        <v>9</v>
      </c>
      <c r="M172" s="8">
        <v>4</v>
      </c>
      <c r="N172" s="8">
        <v>0</v>
      </c>
      <c r="O172" s="8">
        <v>0</v>
      </c>
      <c r="P172" s="8">
        <v>1176</v>
      </c>
      <c r="Q172" s="21">
        <f t="shared" si="2"/>
        <v>75</v>
      </c>
      <c r="R172" s="1" t="str">
        <f>VLOOKUP(A172,Settings!A:B,2,FALSE)</f>
        <v>Betsi Cadwaladr</v>
      </c>
      <c r="S172" s="18">
        <f>VLOOKUP(B172,Settings!I:J,2,FALSE)</f>
        <v>44440</v>
      </c>
    </row>
    <row r="173" spans="1:19" ht="75" x14ac:dyDescent="0.25">
      <c r="A173" s="66" t="s">
        <v>29</v>
      </c>
      <c r="B173" s="65" t="s">
        <v>102</v>
      </c>
      <c r="C173" s="74">
        <v>85</v>
      </c>
      <c r="D173" s="74">
        <v>90</v>
      </c>
      <c r="E173" s="74">
        <v>78</v>
      </c>
      <c r="F173" s="74">
        <v>52</v>
      </c>
      <c r="G173" s="74">
        <v>25</v>
      </c>
      <c r="H173" s="74">
        <v>14</v>
      </c>
      <c r="I173" s="74">
        <v>8</v>
      </c>
      <c r="J173" s="74">
        <v>9</v>
      </c>
      <c r="K173" s="74">
        <v>3</v>
      </c>
      <c r="L173" s="74">
        <v>2</v>
      </c>
      <c r="M173" s="74">
        <v>1</v>
      </c>
      <c r="N173" s="74">
        <v>0</v>
      </c>
      <c r="O173" s="74">
        <v>0</v>
      </c>
      <c r="P173" s="67">
        <f>SUM(C173:O173)</f>
        <v>367</v>
      </c>
      <c r="Q173" s="21">
        <f t="shared" si="2"/>
        <v>23</v>
      </c>
      <c r="R173" s="1" t="str">
        <f>VLOOKUP(A173,Settings!A:B,2,FALSE)</f>
        <v>Hywel Dda</v>
      </c>
      <c r="S173" s="18">
        <f>VLOOKUP(B173,Settings!I:J,2,FALSE)</f>
        <v>44743</v>
      </c>
    </row>
    <row r="174" spans="1:19" ht="15" customHeight="1" x14ac:dyDescent="0.25">
      <c r="A174" s="67" t="s">
        <v>30</v>
      </c>
      <c r="B174" s="65" t="s">
        <v>102</v>
      </c>
      <c r="C174" s="74">
        <v>206</v>
      </c>
      <c r="D174" s="74">
        <v>169</v>
      </c>
      <c r="E174" s="74">
        <v>212</v>
      </c>
      <c r="F174" s="74">
        <v>232</v>
      </c>
      <c r="G174" s="74">
        <v>162</v>
      </c>
      <c r="H174" s="74">
        <v>126</v>
      </c>
      <c r="I174" s="74">
        <v>94</v>
      </c>
      <c r="J174" s="74">
        <v>69</v>
      </c>
      <c r="K174" s="74">
        <v>43</v>
      </c>
      <c r="L174" s="74">
        <v>25</v>
      </c>
      <c r="M174" s="74">
        <v>23</v>
      </c>
      <c r="N174" s="74">
        <v>13</v>
      </c>
      <c r="O174" s="74">
        <v>14</v>
      </c>
      <c r="P174" s="70">
        <f t="shared" ref="P174:P186" si="3">SUM(C174:O174)</f>
        <v>1388</v>
      </c>
      <c r="Q174" s="21">
        <f t="shared" si="2"/>
        <v>281</v>
      </c>
      <c r="R174" s="1" t="str">
        <f>VLOOKUP(A174,Settings!A:B,2,FALSE)</f>
        <v>Betsi Cadwaladr</v>
      </c>
      <c r="S174" s="18">
        <f>VLOOKUP(B174,Settings!I:J,2,FALSE)</f>
        <v>44743</v>
      </c>
    </row>
    <row r="175" spans="1:19" ht="51" x14ac:dyDescent="0.25">
      <c r="A175" s="67" t="s">
        <v>31</v>
      </c>
      <c r="B175" s="65" t="s">
        <v>102</v>
      </c>
      <c r="C175" s="74">
        <v>143</v>
      </c>
      <c r="D175" s="74">
        <v>107</v>
      </c>
      <c r="E175" s="74">
        <v>106</v>
      </c>
      <c r="F175" s="74">
        <v>108</v>
      </c>
      <c r="G175" s="74">
        <v>103</v>
      </c>
      <c r="H175" s="74">
        <v>82</v>
      </c>
      <c r="I175" s="74">
        <v>48</v>
      </c>
      <c r="J175" s="74">
        <v>43</v>
      </c>
      <c r="K175" s="74">
        <v>31</v>
      </c>
      <c r="L175" s="74">
        <v>16</v>
      </c>
      <c r="M175" s="74">
        <v>13</v>
      </c>
      <c r="N175" s="74">
        <v>9</v>
      </c>
      <c r="O175" s="74">
        <v>51</v>
      </c>
      <c r="P175" s="70">
        <f t="shared" si="3"/>
        <v>860</v>
      </c>
      <c r="Q175" s="21">
        <f t="shared" si="2"/>
        <v>211</v>
      </c>
      <c r="R175" s="1" t="str">
        <f>VLOOKUP(A175,Settings!A:B,2,FALSE)</f>
        <v>Hywel Dda</v>
      </c>
      <c r="S175" s="18">
        <f>VLOOKUP(B175,Settings!I:J,2,FALSE)</f>
        <v>44743</v>
      </c>
    </row>
    <row r="176" spans="1:19" ht="51" x14ac:dyDescent="0.25">
      <c r="A176" s="67" t="s">
        <v>32</v>
      </c>
      <c r="B176" s="65" t="s">
        <v>102</v>
      </c>
      <c r="C176" s="74">
        <v>280</v>
      </c>
      <c r="D176" s="74">
        <v>292</v>
      </c>
      <c r="E176" s="74">
        <v>333</v>
      </c>
      <c r="F176" s="74">
        <v>273</v>
      </c>
      <c r="G176" s="74">
        <v>173</v>
      </c>
      <c r="H176" s="74">
        <v>122</v>
      </c>
      <c r="I176" s="74">
        <v>78</v>
      </c>
      <c r="J176" s="74">
        <v>44</v>
      </c>
      <c r="K176" s="74">
        <v>42</v>
      </c>
      <c r="L176" s="74">
        <v>28</v>
      </c>
      <c r="M176" s="74">
        <v>10</v>
      </c>
      <c r="N176" s="74">
        <v>7</v>
      </c>
      <c r="O176" s="74">
        <v>26</v>
      </c>
      <c r="P176" s="70">
        <f t="shared" si="3"/>
        <v>1708</v>
      </c>
      <c r="Q176" s="21">
        <f t="shared" si="2"/>
        <v>235</v>
      </c>
      <c r="R176" s="1" t="str">
        <f>VLOOKUP(A176,Settings!A:B,2,FALSE)</f>
        <v>Aneurin Bevan</v>
      </c>
      <c r="S176" s="18">
        <f>VLOOKUP(B176,Settings!I:J,2,FALSE)</f>
        <v>44743</v>
      </c>
    </row>
    <row r="177" spans="1:19" ht="51" x14ac:dyDescent="0.25">
      <c r="A177" s="67" t="s">
        <v>33</v>
      </c>
      <c r="B177" s="65" t="s">
        <v>102</v>
      </c>
      <c r="C177" s="74">
        <v>121</v>
      </c>
      <c r="D177" s="74">
        <v>111</v>
      </c>
      <c r="E177" s="74">
        <v>213</v>
      </c>
      <c r="F177" s="74">
        <v>194</v>
      </c>
      <c r="G177" s="74">
        <v>89</v>
      </c>
      <c r="H177" s="74">
        <v>78</v>
      </c>
      <c r="I177" s="74">
        <v>50</v>
      </c>
      <c r="J177" s="74">
        <v>45</v>
      </c>
      <c r="K177" s="74">
        <v>31</v>
      </c>
      <c r="L177" s="74">
        <v>31</v>
      </c>
      <c r="M177" s="74">
        <v>21</v>
      </c>
      <c r="N177" s="74">
        <v>10</v>
      </c>
      <c r="O177" s="74">
        <v>20</v>
      </c>
      <c r="P177" s="70">
        <f t="shared" si="3"/>
        <v>1014</v>
      </c>
      <c r="Q177" s="21">
        <f t="shared" si="2"/>
        <v>208</v>
      </c>
      <c r="R177" s="1" t="str">
        <f>VLOOKUP(A177,Settings!A:B,2,FALSE)</f>
        <v>Betsi Cadwaladr</v>
      </c>
      <c r="S177" s="18">
        <f>VLOOKUP(B177,Settings!I:J,2,FALSE)</f>
        <v>44743</v>
      </c>
    </row>
    <row r="178" spans="1:19" ht="51" x14ac:dyDescent="0.25">
      <c r="A178" s="67" t="s">
        <v>34</v>
      </c>
      <c r="B178" s="65" t="s">
        <v>102</v>
      </c>
      <c r="C178" s="74">
        <v>355</v>
      </c>
      <c r="D178" s="74">
        <v>188</v>
      </c>
      <c r="E178" s="74">
        <v>191</v>
      </c>
      <c r="F178" s="74">
        <v>181</v>
      </c>
      <c r="G178" s="74">
        <v>98</v>
      </c>
      <c r="H178" s="74">
        <v>72</v>
      </c>
      <c r="I178" s="74">
        <v>59</v>
      </c>
      <c r="J178" s="74">
        <v>46</v>
      </c>
      <c r="K178" s="74">
        <v>51</v>
      </c>
      <c r="L178" s="74">
        <v>33</v>
      </c>
      <c r="M178" s="74">
        <v>19</v>
      </c>
      <c r="N178" s="74">
        <v>15</v>
      </c>
      <c r="O178" s="74">
        <v>60</v>
      </c>
      <c r="P178" s="70">
        <f t="shared" si="3"/>
        <v>1368</v>
      </c>
      <c r="Q178" s="21">
        <f t="shared" si="2"/>
        <v>283</v>
      </c>
      <c r="R178" s="1" t="str">
        <f>VLOOKUP(A178,Settings!A:B,2,FALSE)</f>
        <v>Swansea Bay</v>
      </c>
      <c r="S178" s="18">
        <f>VLOOKUP(B178,Settings!I:J,2,FALSE)</f>
        <v>44743</v>
      </c>
    </row>
    <row r="179" spans="1:19" ht="51" x14ac:dyDescent="0.25">
      <c r="A179" s="67" t="s">
        <v>35</v>
      </c>
      <c r="B179" s="65" t="s">
        <v>102</v>
      </c>
      <c r="C179" s="67">
        <v>130</v>
      </c>
      <c r="D179" s="67">
        <v>108</v>
      </c>
      <c r="E179" s="67">
        <v>163</v>
      </c>
      <c r="F179" s="67">
        <v>132</v>
      </c>
      <c r="G179" s="67">
        <v>81</v>
      </c>
      <c r="H179" s="67">
        <v>52</v>
      </c>
      <c r="I179" s="67">
        <v>49</v>
      </c>
      <c r="J179" s="67">
        <v>21</v>
      </c>
      <c r="K179" s="70">
        <v>17</v>
      </c>
      <c r="L179" s="70">
        <v>12</v>
      </c>
      <c r="M179" s="70">
        <v>13</v>
      </c>
      <c r="N179" s="70">
        <v>7</v>
      </c>
      <c r="O179" s="70">
        <v>11</v>
      </c>
      <c r="P179" s="70">
        <f t="shared" si="3"/>
        <v>796</v>
      </c>
      <c r="Q179" s="21">
        <f>SUM(I179:O179)</f>
        <v>130</v>
      </c>
      <c r="R179" s="1" t="str">
        <f>VLOOKUP(A179,Settings!A:B,2,FALSE)</f>
        <v>Cwm Taf</v>
      </c>
      <c r="S179" s="18">
        <f>VLOOKUP(B179,Settings!I:J,2,FALSE)</f>
        <v>44743</v>
      </c>
    </row>
    <row r="180" spans="1:19" ht="51" x14ac:dyDescent="0.25">
      <c r="A180" s="67" t="s">
        <v>36</v>
      </c>
      <c r="B180" s="65" t="s">
        <v>102</v>
      </c>
      <c r="C180" s="67">
        <v>146</v>
      </c>
      <c r="D180" s="67">
        <v>67</v>
      </c>
      <c r="E180" s="67">
        <v>94</v>
      </c>
      <c r="F180" s="67">
        <v>74</v>
      </c>
      <c r="G180" s="67">
        <v>47</v>
      </c>
      <c r="H180" s="67">
        <v>28</v>
      </c>
      <c r="I180" s="67">
        <v>34</v>
      </c>
      <c r="J180" s="67">
        <v>26</v>
      </c>
      <c r="K180" s="70">
        <v>21</v>
      </c>
      <c r="L180" s="70">
        <v>13</v>
      </c>
      <c r="M180" s="70">
        <v>6</v>
      </c>
      <c r="N180" s="70">
        <v>5</v>
      </c>
      <c r="O180" s="70">
        <v>34</v>
      </c>
      <c r="P180" s="70">
        <f t="shared" si="3"/>
        <v>595</v>
      </c>
      <c r="Q180" s="21">
        <f t="shared" si="2"/>
        <v>139</v>
      </c>
      <c r="R180" s="1" t="str">
        <f>VLOOKUP(A180,Settings!A:B,2,FALSE)</f>
        <v>Cwm Taf</v>
      </c>
      <c r="S180" s="18">
        <f>VLOOKUP(B180,Settings!I:J,2,FALSE)</f>
        <v>44743</v>
      </c>
    </row>
    <row r="181" spans="1:19" ht="51" x14ac:dyDescent="0.25">
      <c r="A181" s="67" t="s">
        <v>37</v>
      </c>
      <c r="B181" s="65" t="s">
        <v>102</v>
      </c>
      <c r="C181" s="67">
        <v>260</v>
      </c>
      <c r="D181" s="67">
        <v>134</v>
      </c>
      <c r="E181" s="67">
        <v>150</v>
      </c>
      <c r="F181" s="67">
        <v>104</v>
      </c>
      <c r="G181" s="67">
        <v>50</v>
      </c>
      <c r="H181" s="67">
        <v>30</v>
      </c>
      <c r="I181" s="67">
        <v>21</v>
      </c>
      <c r="J181" s="67">
        <v>23</v>
      </c>
      <c r="K181" s="70">
        <v>5</v>
      </c>
      <c r="L181" s="70">
        <v>5</v>
      </c>
      <c r="M181" s="70">
        <v>3</v>
      </c>
      <c r="N181" s="70">
        <v>4</v>
      </c>
      <c r="O181" s="70">
        <v>1</v>
      </c>
      <c r="P181" s="70">
        <f t="shared" si="3"/>
        <v>790</v>
      </c>
      <c r="Q181" s="21">
        <f t="shared" si="2"/>
        <v>62</v>
      </c>
      <c r="R181" s="1" t="str">
        <f>VLOOKUP(A181,Settings!A:B,2,FALSE)</f>
        <v>Cwm Taf</v>
      </c>
      <c r="S181" s="18">
        <f>VLOOKUP(B181,Settings!I:J,2,FALSE)</f>
        <v>44743</v>
      </c>
    </row>
    <row r="182" spans="1:19" ht="51" x14ac:dyDescent="0.25">
      <c r="A182" s="67" t="s">
        <v>38</v>
      </c>
      <c r="B182" s="65" t="s">
        <v>102</v>
      </c>
      <c r="C182" s="74">
        <v>309</v>
      </c>
      <c r="D182" s="74">
        <v>295</v>
      </c>
      <c r="E182" s="74">
        <v>375</v>
      </c>
      <c r="F182" s="74">
        <v>260</v>
      </c>
      <c r="G182" s="74">
        <v>149</v>
      </c>
      <c r="H182" s="74">
        <v>130</v>
      </c>
      <c r="I182" s="74">
        <v>60</v>
      </c>
      <c r="J182" s="74">
        <v>42</v>
      </c>
      <c r="K182" s="74">
        <v>36</v>
      </c>
      <c r="L182" s="74">
        <v>18</v>
      </c>
      <c r="M182" s="74">
        <v>10</v>
      </c>
      <c r="N182" s="74">
        <v>6</v>
      </c>
      <c r="O182" s="74">
        <v>11</v>
      </c>
      <c r="P182" s="70">
        <f t="shared" si="3"/>
        <v>1701</v>
      </c>
      <c r="Q182" s="21">
        <f t="shared" si="2"/>
        <v>183</v>
      </c>
      <c r="R182" s="1" t="str">
        <f>VLOOKUP(A182,Settings!A:B,2,FALSE)</f>
        <v>Cardiff And Vale</v>
      </c>
      <c r="S182" s="18">
        <f>VLOOKUP(B182,Settings!I:J,2,FALSE)</f>
        <v>44743</v>
      </c>
    </row>
    <row r="183" spans="1:19" ht="51" x14ac:dyDescent="0.25">
      <c r="A183" s="67" t="s">
        <v>39</v>
      </c>
      <c r="B183" s="65" t="s">
        <v>102</v>
      </c>
      <c r="C183" s="74">
        <v>119</v>
      </c>
      <c r="D183" s="74">
        <v>142</v>
      </c>
      <c r="E183" s="74">
        <v>92</v>
      </c>
      <c r="F183" s="74">
        <v>98</v>
      </c>
      <c r="G183" s="74">
        <v>73</v>
      </c>
      <c r="H183" s="74">
        <v>26</v>
      </c>
      <c r="I183" s="74">
        <v>21</v>
      </c>
      <c r="J183" s="74">
        <v>11</v>
      </c>
      <c r="K183" s="74">
        <v>3</v>
      </c>
      <c r="L183" s="74">
        <v>6</v>
      </c>
      <c r="M183" s="74">
        <v>2</v>
      </c>
      <c r="N183" s="74">
        <v>0</v>
      </c>
      <c r="O183" s="74">
        <v>1</v>
      </c>
      <c r="P183" s="70">
        <f t="shared" si="3"/>
        <v>594</v>
      </c>
      <c r="Q183" s="21">
        <f t="shared" si="2"/>
        <v>44</v>
      </c>
      <c r="R183" s="1" t="str">
        <f>VLOOKUP(A183,Settings!A:B,2,FALSE)</f>
        <v>Hywel Dda</v>
      </c>
      <c r="S183" s="18">
        <f>VLOOKUP(B183,Settings!I:J,2,FALSE)</f>
        <v>44743</v>
      </c>
    </row>
    <row r="184" spans="1:19" ht="51" x14ac:dyDescent="0.25">
      <c r="A184" s="67" t="s">
        <v>40</v>
      </c>
      <c r="B184" s="65" t="s">
        <v>102</v>
      </c>
      <c r="C184" s="74">
        <v>200</v>
      </c>
      <c r="D184" s="74">
        <v>164</v>
      </c>
      <c r="E184" s="74">
        <v>174</v>
      </c>
      <c r="F184" s="74">
        <v>172</v>
      </c>
      <c r="G184" s="74">
        <v>146</v>
      </c>
      <c r="H184" s="74">
        <v>118</v>
      </c>
      <c r="I184" s="74">
        <v>96</v>
      </c>
      <c r="J184" s="74">
        <v>50</v>
      </c>
      <c r="K184" s="74">
        <v>36</v>
      </c>
      <c r="L184" s="74">
        <v>16</v>
      </c>
      <c r="M184" s="74">
        <v>12</v>
      </c>
      <c r="N184" s="74">
        <v>7</v>
      </c>
      <c r="O184" s="74">
        <v>7</v>
      </c>
      <c r="P184" s="70">
        <f t="shared" si="3"/>
        <v>1198</v>
      </c>
      <c r="Q184" s="21">
        <f t="shared" si="2"/>
        <v>224</v>
      </c>
      <c r="R184" s="1" t="str">
        <f>VLOOKUP(A184,Settings!A:B,2,FALSE)</f>
        <v>Betsi Cadwaladr</v>
      </c>
      <c r="S184" s="18">
        <f>VLOOKUP(B184,Settings!I:J,2,FALSE)</f>
        <v>44743</v>
      </c>
    </row>
    <row r="185" spans="1:19" x14ac:dyDescent="0.25">
      <c r="A185" s="8" t="s">
        <v>28</v>
      </c>
      <c r="B185" s="65" t="s">
        <v>102</v>
      </c>
      <c r="C185" s="69">
        <v>2486</v>
      </c>
      <c r="D185" s="69">
        <v>2085</v>
      </c>
      <c r="E185" s="69">
        <v>2415</v>
      </c>
      <c r="F185" s="69">
        <v>2016</v>
      </c>
      <c r="G185" s="69">
        <v>1268</v>
      </c>
      <c r="H185" s="69">
        <v>919</v>
      </c>
      <c r="I185" s="71">
        <v>648</v>
      </c>
      <c r="J185" s="71">
        <v>452</v>
      </c>
      <c r="K185" s="71">
        <v>332</v>
      </c>
      <c r="L185" s="71">
        <v>217</v>
      </c>
      <c r="M185" s="71">
        <v>146</v>
      </c>
      <c r="N185" s="71">
        <v>99</v>
      </c>
      <c r="O185" s="71">
        <v>278</v>
      </c>
      <c r="P185" s="70">
        <f t="shared" si="3"/>
        <v>13361</v>
      </c>
      <c r="Q185" s="21">
        <f>SUM(I185:O185)</f>
        <v>2172</v>
      </c>
      <c r="R185" s="1" t="str">
        <f>VLOOKUP(A185,Settings!A:B,2,FALSE)</f>
        <v>NHS Wales</v>
      </c>
      <c r="S185" s="18">
        <f>VLOOKUP(B185,Settings!I:J,2,FALSE)</f>
        <v>44743</v>
      </c>
    </row>
    <row r="186" spans="1:19" x14ac:dyDescent="0.25">
      <c r="A186" s="8"/>
      <c r="B186" s="16"/>
      <c r="C186" s="72" t="s">
        <v>1</v>
      </c>
      <c r="D186" s="72" t="s">
        <v>2</v>
      </c>
      <c r="E186" s="72" t="s">
        <v>3</v>
      </c>
      <c r="F186" s="72" t="s">
        <v>4</v>
      </c>
      <c r="G186" s="72" t="s">
        <v>5</v>
      </c>
      <c r="H186" s="72" t="s">
        <v>6</v>
      </c>
      <c r="I186" s="72" t="s">
        <v>7</v>
      </c>
      <c r="J186" s="72" t="s">
        <v>8</v>
      </c>
      <c r="K186" s="93" t="s">
        <v>9</v>
      </c>
      <c r="L186" s="94"/>
      <c r="M186" s="72" t="s">
        <v>10</v>
      </c>
      <c r="N186" s="72" t="s">
        <v>11</v>
      </c>
      <c r="O186" s="72" t="s">
        <v>12</v>
      </c>
      <c r="P186" s="70">
        <f t="shared" si="3"/>
        <v>0</v>
      </c>
      <c r="Q186" s="21">
        <f t="shared" ref="Q186:Q212" si="4">SUM(I186:O186)</f>
        <v>0</v>
      </c>
      <c r="R186" s="1" t="e">
        <f>VLOOKUP(A186,Settings!A:B,2,FALSE)</f>
        <v>#N/A</v>
      </c>
      <c r="S186" s="18" t="e">
        <f>VLOOKUP(B186,Settings!I:J,2,FALSE)</f>
        <v>#N/A</v>
      </c>
    </row>
    <row r="187" spans="1:19" ht="51" x14ac:dyDescent="0.25">
      <c r="A187" s="70" t="s">
        <v>29</v>
      </c>
      <c r="B187" s="79" t="s">
        <v>137</v>
      </c>
      <c r="C187" s="70">
        <v>45</v>
      </c>
      <c r="D187" s="70">
        <v>68</v>
      </c>
      <c r="E187" s="70">
        <v>71</v>
      </c>
      <c r="F187" s="70">
        <v>101</v>
      </c>
      <c r="G187" s="70">
        <v>53</v>
      </c>
      <c r="H187" s="70">
        <v>29</v>
      </c>
      <c r="I187" s="70">
        <v>17</v>
      </c>
      <c r="J187" s="70">
        <v>17</v>
      </c>
      <c r="K187" s="70">
        <v>11</v>
      </c>
      <c r="L187" s="70">
        <v>3</v>
      </c>
      <c r="M187" s="70">
        <v>2</v>
      </c>
      <c r="N187" s="70">
        <v>1</v>
      </c>
      <c r="O187" s="70">
        <v>0</v>
      </c>
      <c r="P187" s="70">
        <v>418</v>
      </c>
      <c r="Q187" s="21">
        <f t="shared" si="4"/>
        <v>51</v>
      </c>
      <c r="R187" s="1" t="str">
        <f>VLOOKUP(A187,Settings!A:B,2,FALSE)</f>
        <v>Hywel Dda</v>
      </c>
      <c r="S187" s="18">
        <f>VLOOKUP(B187,Settings!I:J,2,FALSE)</f>
        <v>44774</v>
      </c>
    </row>
    <row r="188" spans="1:19" ht="51" x14ac:dyDescent="0.25">
      <c r="A188" s="70" t="s">
        <v>30</v>
      </c>
      <c r="B188" s="79" t="s">
        <v>137</v>
      </c>
      <c r="C188" s="70">
        <v>194</v>
      </c>
      <c r="D188" s="70">
        <v>185</v>
      </c>
      <c r="E188" s="70">
        <v>230</v>
      </c>
      <c r="F188" s="70">
        <v>248</v>
      </c>
      <c r="G188" s="70">
        <v>193</v>
      </c>
      <c r="H188" s="70">
        <v>129</v>
      </c>
      <c r="I188" s="70">
        <v>88</v>
      </c>
      <c r="J188" s="70">
        <v>72</v>
      </c>
      <c r="K188" s="70">
        <v>44</v>
      </c>
      <c r="L188" s="70">
        <v>27</v>
      </c>
      <c r="M188" s="70">
        <v>27</v>
      </c>
      <c r="N188" s="70">
        <v>14</v>
      </c>
      <c r="O188" s="70">
        <v>24</v>
      </c>
      <c r="P188" s="70">
        <v>1475</v>
      </c>
      <c r="Q188" s="21">
        <f t="shared" si="4"/>
        <v>296</v>
      </c>
      <c r="R188" s="1" t="str">
        <f>VLOOKUP(A188,Settings!A:B,2,FALSE)</f>
        <v>Betsi Cadwaladr</v>
      </c>
      <c r="S188" s="18">
        <f>VLOOKUP(B188,Settings!I:J,2,FALSE)</f>
        <v>44774</v>
      </c>
    </row>
    <row r="189" spans="1:19" ht="51" x14ac:dyDescent="0.25">
      <c r="A189" s="70" t="s">
        <v>31</v>
      </c>
      <c r="B189" s="79" t="s">
        <v>137</v>
      </c>
      <c r="C189" s="70">
        <v>122</v>
      </c>
      <c r="D189" s="70">
        <v>89</v>
      </c>
      <c r="E189" s="70">
        <v>111</v>
      </c>
      <c r="F189" s="70">
        <v>100</v>
      </c>
      <c r="G189" s="70">
        <v>57</v>
      </c>
      <c r="H189" s="70">
        <v>60</v>
      </c>
      <c r="I189" s="70">
        <v>44</v>
      </c>
      <c r="J189" s="70">
        <v>36</v>
      </c>
      <c r="K189" s="70">
        <v>31</v>
      </c>
      <c r="L189" s="70">
        <v>16</v>
      </c>
      <c r="M189" s="70">
        <v>27</v>
      </c>
      <c r="N189" s="70">
        <v>8</v>
      </c>
      <c r="O189" s="70">
        <v>47</v>
      </c>
      <c r="P189" s="70">
        <v>748</v>
      </c>
      <c r="Q189" s="21">
        <f t="shared" si="4"/>
        <v>209</v>
      </c>
      <c r="R189" s="1" t="str">
        <f>VLOOKUP(A189,Settings!A:B,2,FALSE)</f>
        <v>Hywel Dda</v>
      </c>
      <c r="S189" s="18">
        <f>VLOOKUP(B189,Settings!I:J,2,FALSE)</f>
        <v>44774</v>
      </c>
    </row>
    <row r="190" spans="1:19" ht="51" x14ac:dyDescent="0.25">
      <c r="A190" s="70" t="s">
        <v>32</v>
      </c>
      <c r="B190" s="79" t="s">
        <v>137</v>
      </c>
      <c r="C190" s="70">
        <v>311</v>
      </c>
      <c r="D190" s="70">
        <v>263</v>
      </c>
      <c r="E190" s="70">
        <v>337</v>
      </c>
      <c r="F190" s="70">
        <v>261</v>
      </c>
      <c r="G190" s="70">
        <v>161</v>
      </c>
      <c r="H190" s="70">
        <v>119</v>
      </c>
      <c r="I190" s="70">
        <v>88</v>
      </c>
      <c r="J190" s="70">
        <v>47</v>
      </c>
      <c r="K190" s="70">
        <v>30</v>
      </c>
      <c r="L190" s="70">
        <v>24</v>
      </c>
      <c r="M190" s="70">
        <v>18</v>
      </c>
      <c r="N190" s="70">
        <v>7</v>
      </c>
      <c r="O190" s="70">
        <v>27</v>
      </c>
      <c r="P190" s="70">
        <v>1693</v>
      </c>
      <c r="Q190" s="21">
        <f t="shared" si="4"/>
        <v>241</v>
      </c>
      <c r="R190" s="1" t="str">
        <f>VLOOKUP(A190,Settings!A:B,2,FALSE)</f>
        <v>Aneurin Bevan</v>
      </c>
      <c r="S190" s="18">
        <f>VLOOKUP(B190,Settings!I:J,2,FALSE)</f>
        <v>44774</v>
      </c>
    </row>
    <row r="191" spans="1:19" ht="51" x14ac:dyDescent="0.25">
      <c r="A191" s="70" t="s">
        <v>33</v>
      </c>
      <c r="B191" s="79" t="s">
        <v>137</v>
      </c>
      <c r="C191" s="70">
        <v>150</v>
      </c>
      <c r="D191" s="70">
        <v>168</v>
      </c>
      <c r="E191" s="70">
        <v>240</v>
      </c>
      <c r="F191" s="70">
        <v>155</v>
      </c>
      <c r="G191" s="70">
        <v>79</v>
      </c>
      <c r="H191" s="70">
        <v>53</v>
      </c>
      <c r="I191" s="70">
        <v>39</v>
      </c>
      <c r="J191" s="70">
        <v>36</v>
      </c>
      <c r="K191" s="70">
        <v>22</v>
      </c>
      <c r="L191" s="70">
        <v>17</v>
      </c>
      <c r="M191" s="70">
        <v>4</v>
      </c>
      <c r="N191" s="70">
        <v>7</v>
      </c>
      <c r="O191" s="70">
        <v>9</v>
      </c>
      <c r="P191" s="70">
        <v>979</v>
      </c>
      <c r="Q191" s="21">
        <f t="shared" si="4"/>
        <v>134</v>
      </c>
      <c r="R191" s="1" t="str">
        <f>VLOOKUP(A191,Settings!A:B,2,FALSE)</f>
        <v>Betsi Cadwaladr</v>
      </c>
      <c r="S191" s="18">
        <f>VLOOKUP(B191,Settings!I:J,2,FALSE)</f>
        <v>44774</v>
      </c>
    </row>
    <row r="192" spans="1:19" ht="51" x14ac:dyDescent="0.25">
      <c r="A192" s="70" t="s">
        <v>34</v>
      </c>
      <c r="B192" s="79" t="s">
        <v>137</v>
      </c>
      <c r="C192" s="70">
        <v>347</v>
      </c>
      <c r="D192" s="70">
        <v>158</v>
      </c>
      <c r="E192" s="70">
        <v>193</v>
      </c>
      <c r="F192" s="70">
        <v>153</v>
      </c>
      <c r="G192" s="70">
        <v>96</v>
      </c>
      <c r="H192" s="70">
        <v>82</v>
      </c>
      <c r="I192" s="70">
        <v>63</v>
      </c>
      <c r="J192" s="70">
        <v>41</v>
      </c>
      <c r="K192" s="70">
        <v>39</v>
      </c>
      <c r="L192" s="70">
        <v>41</v>
      </c>
      <c r="M192" s="70">
        <v>37</v>
      </c>
      <c r="N192" s="70">
        <v>28</v>
      </c>
      <c r="O192" s="70">
        <v>102</v>
      </c>
      <c r="P192" s="70">
        <v>1380</v>
      </c>
      <c r="Q192" s="21">
        <f t="shared" si="4"/>
        <v>351</v>
      </c>
      <c r="R192" s="1" t="str">
        <f>VLOOKUP(A192,Settings!A:B,2,FALSE)</f>
        <v>Swansea Bay</v>
      </c>
      <c r="S192" s="18">
        <f>VLOOKUP(B192,Settings!I:J,2,FALSE)</f>
        <v>44774</v>
      </c>
    </row>
    <row r="193" spans="1:19" ht="51" x14ac:dyDescent="0.25">
      <c r="A193" s="70" t="s">
        <v>35</v>
      </c>
      <c r="B193" s="79" t="s">
        <v>137</v>
      </c>
      <c r="C193" s="70">
        <v>166</v>
      </c>
      <c r="D193" s="70">
        <v>138</v>
      </c>
      <c r="E193" s="70">
        <v>149</v>
      </c>
      <c r="F193" s="70">
        <v>146</v>
      </c>
      <c r="G193" s="70">
        <v>80</v>
      </c>
      <c r="H193" s="70">
        <v>50</v>
      </c>
      <c r="I193" s="70">
        <v>28</v>
      </c>
      <c r="J193" s="70">
        <v>22</v>
      </c>
      <c r="K193" s="70">
        <v>9</v>
      </c>
      <c r="L193" s="70">
        <v>3</v>
      </c>
      <c r="M193" s="70">
        <v>10</v>
      </c>
      <c r="N193" s="70">
        <v>2</v>
      </c>
      <c r="O193" s="70">
        <v>5</v>
      </c>
      <c r="P193" s="70">
        <v>808</v>
      </c>
      <c r="Q193" s="21">
        <f t="shared" si="4"/>
        <v>79</v>
      </c>
      <c r="R193" s="1" t="str">
        <f>VLOOKUP(A193,Settings!A:B,2,FALSE)</f>
        <v>Cwm Taf</v>
      </c>
      <c r="S193" s="18">
        <f>VLOOKUP(B193,Settings!I:J,2,FALSE)</f>
        <v>44774</v>
      </c>
    </row>
    <row r="194" spans="1:19" ht="51" x14ac:dyDescent="0.25">
      <c r="A194" s="70" t="s">
        <v>36</v>
      </c>
      <c r="B194" s="79" t="s">
        <v>137</v>
      </c>
      <c r="C194" s="70">
        <v>134</v>
      </c>
      <c r="D194" s="70">
        <v>73</v>
      </c>
      <c r="E194" s="70">
        <v>97</v>
      </c>
      <c r="F194" s="70">
        <v>69</v>
      </c>
      <c r="G194" s="70">
        <v>43</v>
      </c>
      <c r="H194" s="70">
        <v>40</v>
      </c>
      <c r="I194" s="70">
        <v>16</v>
      </c>
      <c r="J194" s="70">
        <v>13</v>
      </c>
      <c r="K194" s="70">
        <v>13</v>
      </c>
      <c r="L194" s="70">
        <v>8</v>
      </c>
      <c r="M194" s="70">
        <v>9</v>
      </c>
      <c r="N194" s="70">
        <v>15</v>
      </c>
      <c r="O194" s="70">
        <v>38</v>
      </c>
      <c r="P194" s="70">
        <v>568</v>
      </c>
      <c r="Q194" s="21">
        <f t="shared" si="4"/>
        <v>112</v>
      </c>
      <c r="R194" s="1" t="str">
        <f>VLOOKUP(A194,Settings!A:B,2,FALSE)</f>
        <v>Cwm Taf</v>
      </c>
      <c r="S194" s="18">
        <f>VLOOKUP(B194,Settings!I:J,2,FALSE)</f>
        <v>44774</v>
      </c>
    </row>
    <row r="195" spans="1:19" ht="51" x14ac:dyDescent="0.25">
      <c r="A195" s="70" t="s">
        <v>37</v>
      </c>
      <c r="B195" s="79" t="s">
        <v>137</v>
      </c>
      <c r="C195" s="70">
        <v>252</v>
      </c>
      <c r="D195" s="70">
        <v>119</v>
      </c>
      <c r="E195" s="70">
        <v>131</v>
      </c>
      <c r="F195" s="70">
        <v>96</v>
      </c>
      <c r="G195" s="70">
        <v>59</v>
      </c>
      <c r="H195" s="70">
        <v>24</v>
      </c>
      <c r="I195" s="70">
        <v>22</v>
      </c>
      <c r="J195" s="70">
        <v>11</v>
      </c>
      <c r="K195" s="70">
        <v>8</v>
      </c>
      <c r="L195" s="70">
        <v>9</v>
      </c>
      <c r="M195" s="70">
        <v>5</v>
      </c>
      <c r="N195" s="70">
        <v>3</v>
      </c>
      <c r="O195" s="70">
        <v>9</v>
      </c>
      <c r="P195" s="70">
        <v>748</v>
      </c>
      <c r="Q195" s="21">
        <f t="shared" si="4"/>
        <v>67</v>
      </c>
      <c r="R195" s="1" t="str">
        <f>VLOOKUP(A195,Settings!A:B,2,FALSE)</f>
        <v>Cwm Taf</v>
      </c>
      <c r="S195" s="18">
        <f>VLOOKUP(B195,Settings!I:J,2,FALSE)</f>
        <v>44774</v>
      </c>
    </row>
    <row r="196" spans="1:19" ht="51" x14ac:dyDescent="0.25">
      <c r="A196" s="70" t="s">
        <v>38</v>
      </c>
      <c r="B196" s="79" t="s">
        <v>137</v>
      </c>
      <c r="C196" s="70">
        <v>291</v>
      </c>
      <c r="D196" s="70">
        <v>260</v>
      </c>
      <c r="E196" s="70">
        <v>399</v>
      </c>
      <c r="F196" s="70">
        <v>299</v>
      </c>
      <c r="G196" s="70">
        <v>155</v>
      </c>
      <c r="H196" s="70">
        <v>108</v>
      </c>
      <c r="I196" s="70">
        <v>77</v>
      </c>
      <c r="J196" s="70">
        <v>54</v>
      </c>
      <c r="K196" s="70">
        <v>36</v>
      </c>
      <c r="L196" s="70">
        <v>35</v>
      </c>
      <c r="M196" s="70">
        <v>15</v>
      </c>
      <c r="N196" s="70">
        <v>10</v>
      </c>
      <c r="O196" s="70">
        <v>15</v>
      </c>
      <c r="P196" s="70">
        <v>1754</v>
      </c>
      <c r="Q196" s="21">
        <f t="shared" si="4"/>
        <v>242</v>
      </c>
      <c r="R196" s="1" t="str">
        <f>VLOOKUP(A196,Settings!A:B,2,FALSE)</f>
        <v>Cardiff And Vale</v>
      </c>
      <c r="S196" s="18">
        <f>VLOOKUP(B196,Settings!I:J,2,FALSE)</f>
        <v>44774</v>
      </c>
    </row>
    <row r="197" spans="1:19" ht="51" x14ac:dyDescent="0.25">
      <c r="A197" s="70" t="s">
        <v>39</v>
      </c>
      <c r="B197" s="79" t="s">
        <v>137</v>
      </c>
      <c r="C197" s="70">
        <v>83</v>
      </c>
      <c r="D197" s="70">
        <v>91</v>
      </c>
      <c r="E197" s="70">
        <v>107</v>
      </c>
      <c r="F197" s="70">
        <v>114</v>
      </c>
      <c r="G197" s="70">
        <v>72</v>
      </c>
      <c r="H197" s="70">
        <v>54</v>
      </c>
      <c r="I197" s="70">
        <v>27</v>
      </c>
      <c r="J197" s="70">
        <v>18</v>
      </c>
      <c r="K197" s="70">
        <v>16</v>
      </c>
      <c r="L197" s="70">
        <v>8</v>
      </c>
      <c r="M197" s="70">
        <v>2</v>
      </c>
      <c r="N197" s="70">
        <v>4</v>
      </c>
      <c r="O197" s="70">
        <v>10</v>
      </c>
      <c r="P197" s="70">
        <v>606</v>
      </c>
      <c r="Q197" s="21">
        <f t="shared" si="4"/>
        <v>85</v>
      </c>
      <c r="R197" s="1" t="str">
        <f>VLOOKUP(A197,Settings!A:B,2,FALSE)</f>
        <v>Hywel Dda</v>
      </c>
      <c r="S197" s="18">
        <f>VLOOKUP(B197,Settings!I:J,2,FALSE)</f>
        <v>44774</v>
      </c>
    </row>
    <row r="198" spans="1:19" ht="51" x14ac:dyDescent="0.25">
      <c r="A198" s="70" t="s">
        <v>40</v>
      </c>
      <c r="B198" s="79" t="s">
        <v>137</v>
      </c>
      <c r="C198" s="70">
        <v>200</v>
      </c>
      <c r="D198" s="70">
        <v>184</v>
      </c>
      <c r="E198" s="70">
        <v>226</v>
      </c>
      <c r="F198" s="70">
        <v>177</v>
      </c>
      <c r="G198" s="70">
        <v>139</v>
      </c>
      <c r="H198" s="70">
        <v>91</v>
      </c>
      <c r="I198" s="70">
        <v>70</v>
      </c>
      <c r="J198" s="70">
        <v>47</v>
      </c>
      <c r="K198" s="70">
        <v>30</v>
      </c>
      <c r="L198" s="70">
        <v>21</v>
      </c>
      <c r="M198" s="70">
        <v>8</v>
      </c>
      <c r="N198" s="70">
        <v>11</v>
      </c>
      <c r="O198" s="70">
        <v>12</v>
      </c>
      <c r="P198" s="70">
        <v>1216</v>
      </c>
      <c r="Q198" s="21">
        <f t="shared" si="4"/>
        <v>199</v>
      </c>
      <c r="R198" s="1" t="str">
        <f>VLOOKUP(A198,Settings!A:B,2,FALSE)</f>
        <v>Betsi Cadwaladr</v>
      </c>
      <c r="S198" s="18">
        <f>VLOOKUP(B198,Settings!I:J,2,FALSE)</f>
        <v>44774</v>
      </c>
    </row>
    <row r="199" spans="1:19" x14ac:dyDescent="0.25">
      <c r="A199" s="80" t="s">
        <v>28</v>
      </c>
      <c r="B199" s="79" t="s">
        <v>137</v>
      </c>
      <c r="C199" s="81">
        <v>2452</v>
      </c>
      <c r="D199" s="81">
        <v>1994</v>
      </c>
      <c r="E199" s="81">
        <v>2556</v>
      </c>
      <c r="F199" s="81">
        <v>2074</v>
      </c>
      <c r="G199" s="81">
        <v>1251</v>
      </c>
      <c r="H199" s="81">
        <v>868</v>
      </c>
      <c r="I199" s="81">
        <v>606</v>
      </c>
      <c r="J199" s="81">
        <v>432</v>
      </c>
      <c r="K199" s="81">
        <v>304</v>
      </c>
      <c r="L199" s="81">
        <v>219</v>
      </c>
      <c r="M199" s="81">
        <v>168</v>
      </c>
      <c r="N199" s="81">
        <v>117</v>
      </c>
      <c r="O199" s="81">
        <v>305</v>
      </c>
      <c r="P199" s="81">
        <v>13346</v>
      </c>
      <c r="Q199" s="21">
        <f t="shared" si="4"/>
        <v>2151</v>
      </c>
      <c r="R199" s="1" t="str">
        <f>VLOOKUP(A199,Settings!A:B,2,FALSE)</f>
        <v>NHS Wales</v>
      </c>
      <c r="S199" s="18">
        <f>VLOOKUP(B199,Settings!I:J,2,FALSE)</f>
        <v>44774</v>
      </c>
    </row>
    <row r="200" spans="1:19" ht="51" x14ac:dyDescent="0.25">
      <c r="A200" s="70" t="s">
        <v>29</v>
      </c>
      <c r="B200" s="65" t="s">
        <v>139</v>
      </c>
      <c r="C200" s="74">
        <v>51</v>
      </c>
      <c r="D200" s="74">
        <v>69</v>
      </c>
      <c r="E200" s="74">
        <v>72</v>
      </c>
      <c r="F200" s="74">
        <v>60</v>
      </c>
      <c r="G200" s="74">
        <v>45</v>
      </c>
      <c r="H200" s="74">
        <v>30</v>
      </c>
      <c r="I200" s="74">
        <v>19</v>
      </c>
      <c r="J200" s="74">
        <v>9</v>
      </c>
      <c r="K200" s="74">
        <v>2</v>
      </c>
      <c r="L200" s="74">
        <v>4</v>
      </c>
      <c r="M200" s="74">
        <v>3</v>
      </c>
      <c r="N200" s="74">
        <v>0</v>
      </c>
      <c r="O200" s="74">
        <v>0</v>
      </c>
      <c r="P200" s="74">
        <v>364</v>
      </c>
      <c r="Q200" s="21">
        <f t="shared" si="4"/>
        <v>37</v>
      </c>
      <c r="R200" s="1" t="str">
        <f>VLOOKUP(A200,Settings!A:B,2,FALSE)</f>
        <v>Hywel Dda</v>
      </c>
      <c r="S200" s="18">
        <f>VLOOKUP(B200,Settings!I:J,2,FALSE)</f>
        <v>44805</v>
      </c>
    </row>
    <row r="201" spans="1:19" ht="51" x14ac:dyDescent="0.25">
      <c r="A201" s="70" t="s">
        <v>30</v>
      </c>
      <c r="B201" s="65" t="s">
        <v>139</v>
      </c>
      <c r="C201" s="74">
        <v>202</v>
      </c>
      <c r="D201" s="74">
        <v>118</v>
      </c>
      <c r="E201" s="74">
        <v>194</v>
      </c>
      <c r="F201" s="74">
        <v>208</v>
      </c>
      <c r="G201" s="74">
        <v>137</v>
      </c>
      <c r="H201" s="74">
        <v>122</v>
      </c>
      <c r="I201" s="74">
        <v>101</v>
      </c>
      <c r="J201" s="74">
        <v>68</v>
      </c>
      <c r="K201" s="74">
        <v>47</v>
      </c>
      <c r="L201" s="74">
        <v>54</v>
      </c>
      <c r="M201" s="74">
        <v>29</v>
      </c>
      <c r="N201" s="74">
        <v>19</v>
      </c>
      <c r="O201" s="74">
        <v>42</v>
      </c>
      <c r="P201" s="74">
        <v>1341</v>
      </c>
      <c r="Q201" s="21">
        <f t="shared" si="4"/>
        <v>360</v>
      </c>
      <c r="R201" s="1" t="str">
        <f>VLOOKUP(A201,Settings!A:B,2,FALSE)</f>
        <v>Betsi Cadwaladr</v>
      </c>
      <c r="S201" s="18">
        <f>VLOOKUP(B201,Settings!I:J,2,FALSE)</f>
        <v>44805</v>
      </c>
    </row>
    <row r="202" spans="1:19" ht="51" x14ac:dyDescent="0.25">
      <c r="A202" s="70" t="s">
        <v>31</v>
      </c>
      <c r="B202" s="65" t="s">
        <v>139</v>
      </c>
      <c r="C202" s="74">
        <v>118</v>
      </c>
      <c r="D202" s="74">
        <v>95</v>
      </c>
      <c r="E202" s="74">
        <v>102</v>
      </c>
      <c r="F202" s="74">
        <v>114</v>
      </c>
      <c r="G202" s="74">
        <v>83</v>
      </c>
      <c r="H202" s="74">
        <v>67</v>
      </c>
      <c r="I202" s="74">
        <v>45</v>
      </c>
      <c r="J202" s="74">
        <v>40</v>
      </c>
      <c r="K202" s="74">
        <v>42</v>
      </c>
      <c r="L202" s="74">
        <v>24</v>
      </c>
      <c r="M202" s="74">
        <v>8</v>
      </c>
      <c r="N202" s="74">
        <v>10</v>
      </c>
      <c r="O202" s="74">
        <v>23</v>
      </c>
      <c r="P202" s="74">
        <v>771</v>
      </c>
      <c r="Q202" s="21">
        <f t="shared" si="4"/>
        <v>192</v>
      </c>
      <c r="R202" s="1" t="str">
        <f>VLOOKUP(A202,Settings!A:B,2,FALSE)</f>
        <v>Hywel Dda</v>
      </c>
      <c r="S202" s="18">
        <f>VLOOKUP(B202,Settings!I:J,2,FALSE)</f>
        <v>44805</v>
      </c>
    </row>
    <row r="203" spans="1:19" ht="51" x14ac:dyDescent="0.25">
      <c r="A203" s="70" t="s">
        <v>32</v>
      </c>
      <c r="B203" s="65" t="s">
        <v>139</v>
      </c>
      <c r="C203" s="74">
        <v>291</v>
      </c>
      <c r="D203" s="74">
        <v>201</v>
      </c>
      <c r="E203" s="74">
        <v>300</v>
      </c>
      <c r="F203" s="74">
        <v>266</v>
      </c>
      <c r="G203" s="74">
        <v>155</v>
      </c>
      <c r="H203" s="74">
        <v>129</v>
      </c>
      <c r="I203" s="74">
        <v>69</v>
      </c>
      <c r="J203" s="74">
        <v>49</v>
      </c>
      <c r="K203" s="74">
        <v>53</v>
      </c>
      <c r="L203" s="74">
        <v>38</v>
      </c>
      <c r="M203" s="74">
        <v>13</v>
      </c>
      <c r="N203" s="74">
        <v>7</v>
      </c>
      <c r="O203" s="74">
        <v>9</v>
      </c>
      <c r="P203" s="74">
        <v>1580</v>
      </c>
      <c r="Q203" s="21">
        <f t="shared" si="4"/>
        <v>238</v>
      </c>
      <c r="R203" s="1" t="str">
        <f>VLOOKUP(A203,Settings!A:B,2,FALSE)</f>
        <v>Aneurin Bevan</v>
      </c>
      <c r="S203" s="18">
        <f>VLOOKUP(B203,Settings!I:J,2,FALSE)</f>
        <v>44805</v>
      </c>
    </row>
    <row r="204" spans="1:19" ht="51" x14ac:dyDescent="0.25">
      <c r="A204" s="70" t="s">
        <v>33</v>
      </c>
      <c r="B204" s="65" t="s">
        <v>139</v>
      </c>
      <c r="C204" s="74">
        <v>109</v>
      </c>
      <c r="D204" s="74">
        <v>143</v>
      </c>
      <c r="E204" s="74">
        <v>233</v>
      </c>
      <c r="F204" s="74">
        <v>176</v>
      </c>
      <c r="G204" s="74">
        <v>82</v>
      </c>
      <c r="H204" s="74">
        <v>51</v>
      </c>
      <c r="I204" s="74">
        <v>56</v>
      </c>
      <c r="J204" s="74">
        <v>34</v>
      </c>
      <c r="K204" s="74">
        <v>23</v>
      </c>
      <c r="L204" s="74">
        <v>13</v>
      </c>
      <c r="M204" s="74">
        <v>13</v>
      </c>
      <c r="N204" s="74">
        <v>4</v>
      </c>
      <c r="O204" s="74">
        <v>5</v>
      </c>
      <c r="P204" s="74">
        <v>942</v>
      </c>
      <c r="Q204" s="21">
        <f t="shared" si="4"/>
        <v>148</v>
      </c>
      <c r="R204" s="1" t="str">
        <f>VLOOKUP(A204,Settings!A:B,2,FALSE)</f>
        <v>Betsi Cadwaladr</v>
      </c>
      <c r="S204" s="18">
        <f>VLOOKUP(B204,Settings!I:J,2,FALSE)</f>
        <v>44805</v>
      </c>
    </row>
    <row r="205" spans="1:19" ht="51" x14ac:dyDescent="0.25">
      <c r="A205" s="70" t="s">
        <v>34</v>
      </c>
      <c r="B205" s="65" t="s">
        <v>139</v>
      </c>
      <c r="C205" s="74">
        <v>320</v>
      </c>
      <c r="D205" s="74">
        <v>142</v>
      </c>
      <c r="E205" s="74">
        <v>143</v>
      </c>
      <c r="F205" s="74">
        <v>136</v>
      </c>
      <c r="G205" s="74">
        <v>102</v>
      </c>
      <c r="H205" s="74">
        <v>65</v>
      </c>
      <c r="I205" s="74">
        <v>60</v>
      </c>
      <c r="J205" s="74">
        <v>61</v>
      </c>
      <c r="K205" s="74">
        <v>47</v>
      </c>
      <c r="L205" s="74">
        <v>47</v>
      </c>
      <c r="M205" s="74">
        <v>27</v>
      </c>
      <c r="N205" s="74">
        <v>31</v>
      </c>
      <c r="O205" s="74">
        <v>134</v>
      </c>
      <c r="P205" s="74">
        <v>1315</v>
      </c>
      <c r="Q205" s="21">
        <f t="shared" si="4"/>
        <v>407</v>
      </c>
      <c r="R205" s="1" t="str">
        <f>VLOOKUP(A205,Settings!A:B,2,FALSE)</f>
        <v>Swansea Bay</v>
      </c>
      <c r="S205" s="18">
        <f>VLOOKUP(B205,Settings!I:J,2,FALSE)</f>
        <v>44805</v>
      </c>
    </row>
    <row r="206" spans="1:19" ht="51" x14ac:dyDescent="0.25">
      <c r="A206" s="70" t="s">
        <v>35</v>
      </c>
      <c r="B206" s="65" t="s">
        <v>139</v>
      </c>
      <c r="C206" s="74">
        <v>112</v>
      </c>
      <c r="D206" s="74">
        <v>123</v>
      </c>
      <c r="E206" s="74">
        <v>163</v>
      </c>
      <c r="F206" s="74">
        <v>115</v>
      </c>
      <c r="G206" s="74">
        <v>85</v>
      </c>
      <c r="H206" s="74">
        <v>60</v>
      </c>
      <c r="I206" s="74">
        <v>41</v>
      </c>
      <c r="J206" s="74">
        <v>16</v>
      </c>
      <c r="K206" s="74">
        <v>15</v>
      </c>
      <c r="L206" s="74">
        <v>9</v>
      </c>
      <c r="M206" s="74">
        <v>6</v>
      </c>
      <c r="N206" s="74">
        <v>8</v>
      </c>
      <c r="O206" s="74">
        <v>7</v>
      </c>
      <c r="P206" s="74">
        <v>760</v>
      </c>
      <c r="Q206" s="21">
        <f t="shared" si="4"/>
        <v>102</v>
      </c>
      <c r="R206" s="1" t="str">
        <f>VLOOKUP(A206,Settings!A:B,2,FALSE)</f>
        <v>Cwm Taf</v>
      </c>
      <c r="S206" s="18">
        <f>VLOOKUP(B206,Settings!I:J,2,FALSE)</f>
        <v>44805</v>
      </c>
    </row>
    <row r="207" spans="1:19" ht="51" x14ac:dyDescent="0.25">
      <c r="A207" s="70" t="s">
        <v>36</v>
      </c>
      <c r="B207" s="65" t="s">
        <v>139</v>
      </c>
      <c r="C207" s="74">
        <v>113</v>
      </c>
      <c r="D207" s="74">
        <v>84</v>
      </c>
      <c r="E207" s="74">
        <v>96</v>
      </c>
      <c r="F207" s="74">
        <v>56</v>
      </c>
      <c r="G207" s="74">
        <v>56</v>
      </c>
      <c r="H207" s="74">
        <v>42</v>
      </c>
      <c r="I207" s="74">
        <v>34</v>
      </c>
      <c r="J207" s="74">
        <v>22</v>
      </c>
      <c r="K207" s="74">
        <v>20</v>
      </c>
      <c r="L207" s="74">
        <v>18</v>
      </c>
      <c r="M207" s="74">
        <v>7</v>
      </c>
      <c r="N207" s="74">
        <v>10</v>
      </c>
      <c r="O207" s="74">
        <v>33</v>
      </c>
      <c r="P207" s="74">
        <v>591</v>
      </c>
      <c r="Q207" s="21">
        <f t="shared" si="4"/>
        <v>144</v>
      </c>
      <c r="R207" s="1" t="str">
        <f>VLOOKUP(A207,Settings!A:B,2,FALSE)</f>
        <v>Cwm Taf</v>
      </c>
      <c r="S207" s="18">
        <f>VLOOKUP(B207,Settings!I:J,2,FALSE)</f>
        <v>44805</v>
      </c>
    </row>
    <row r="208" spans="1:19" ht="51" x14ac:dyDescent="0.25">
      <c r="A208" s="70" t="s">
        <v>37</v>
      </c>
      <c r="B208" s="65" t="s">
        <v>139</v>
      </c>
      <c r="C208" s="74">
        <v>175</v>
      </c>
      <c r="D208" s="74">
        <v>112</v>
      </c>
      <c r="E208" s="74">
        <v>133</v>
      </c>
      <c r="F208" s="74">
        <v>98</v>
      </c>
      <c r="G208" s="74">
        <v>74</v>
      </c>
      <c r="H208" s="74">
        <v>58</v>
      </c>
      <c r="I208" s="74">
        <v>41</v>
      </c>
      <c r="J208" s="74">
        <v>21</v>
      </c>
      <c r="K208" s="74">
        <v>17</v>
      </c>
      <c r="L208" s="74">
        <v>7</v>
      </c>
      <c r="M208" s="74">
        <v>7</v>
      </c>
      <c r="N208" s="74">
        <v>4</v>
      </c>
      <c r="O208" s="74">
        <v>12</v>
      </c>
      <c r="P208" s="74">
        <v>759</v>
      </c>
      <c r="Q208" s="21">
        <f t="shared" si="4"/>
        <v>109</v>
      </c>
      <c r="R208" s="1" t="str">
        <f>VLOOKUP(A208,Settings!A:B,2,FALSE)</f>
        <v>Cwm Taf</v>
      </c>
      <c r="S208" s="18">
        <f>VLOOKUP(B208,Settings!I:J,2,FALSE)</f>
        <v>44805</v>
      </c>
    </row>
    <row r="209" spans="1:19" ht="51" x14ac:dyDescent="0.25">
      <c r="A209" s="70" t="s">
        <v>38</v>
      </c>
      <c r="B209" s="65" t="s">
        <v>139</v>
      </c>
      <c r="C209" s="74">
        <v>282</v>
      </c>
      <c r="D209" s="74">
        <v>282</v>
      </c>
      <c r="E209" s="74">
        <v>403</v>
      </c>
      <c r="F209" s="74">
        <v>258</v>
      </c>
      <c r="G209" s="74">
        <v>143</v>
      </c>
      <c r="H209" s="74">
        <v>114</v>
      </c>
      <c r="I209" s="74">
        <v>84</v>
      </c>
      <c r="J209" s="74">
        <v>48</v>
      </c>
      <c r="K209" s="74">
        <v>34</v>
      </c>
      <c r="L209" s="74">
        <v>36</v>
      </c>
      <c r="M209" s="74">
        <v>13</v>
      </c>
      <c r="N209" s="74">
        <v>6</v>
      </c>
      <c r="O209" s="74">
        <v>9</v>
      </c>
      <c r="P209" s="74">
        <v>1712</v>
      </c>
      <c r="Q209" s="21">
        <f t="shared" si="4"/>
        <v>230</v>
      </c>
      <c r="R209" s="1" t="str">
        <f>VLOOKUP(A209,Settings!A:B,2,FALSE)</f>
        <v>Cardiff And Vale</v>
      </c>
      <c r="S209" s="18">
        <f>VLOOKUP(B209,Settings!I:J,2,FALSE)</f>
        <v>44805</v>
      </c>
    </row>
    <row r="210" spans="1:19" ht="51" x14ac:dyDescent="0.25">
      <c r="A210" s="70" t="s">
        <v>39</v>
      </c>
      <c r="B210" s="65" t="s">
        <v>139</v>
      </c>
      <c r="C210" s="74">
        <v>126</v>
      </c>
      <c r="D210" s="74">
        <v>105</v>
      </c>
      <c r="E210" s="74">
        <v>92</v>
      </c>
      <c r="F210" s="74">
        <v>113</v>
      </c>
      <c r="G210" s="74">
        <v>65</v>
      </c>
      <c r="H210" s="74">
        <v>41</v>
      </c>
      <c r="I210" s="74">
        <v>32</v>
      </c>
      <c r="J210" s="74">
        <v>12</v>
      </c>
      <c r="K210" s="74">
        <v>10</v>
      </c>
      <c r="L210" s="74">
        <v>7</v>
      </c>
      <c r="M210" s="74">
        <v>2</v>
      </c>
      <c r="N210" s="74">
        <v>3</v>
      </c>
      <c r="O210" s="74">
        <v>4</v>
      </c>
      <c r="P210" s="74">
        <v>612</v>
      </c>
      <c r="Q210" s="21">
        <f t="shared" si="4"/>
        <v>70</v>
      </c>
      <c r="R210" s="1" t="str">
        <f>VLOOKUP(A210,Settings!A:B,2,FALSE)</f>
        <v>Hywel Dda</v>
      </c>
      <c r="S210" s="18">
        <f>VLOOKUP(B210,Settings!I:J,2,FALSE)</f>
        <v>44805</v>
      </c>
    </row>
    <row r="211" spans="1:19" ht="51" x14ac:dyDescent="0.25">
      <c r="A211" s="70" t="s">
        <v>40</v>
      </c>
      <c r="B211" s="65" t="s">
        <v>139</v>
      </c>
      <c r="C211" s="74">
        <v>181</v>
      </c>
      <c r="D211" s="74">
        <v>192</v>
      </c>
      <c r="E211" s="74">
        <v>187</v>
      </c>
      <c r="F211" s="74">
        <v>162</v>
      </c>
      <c r="G211" s="74">
        <v>135</v>
      </c>
      <c r="H211" s="74">
        <v>99</v>
      </c>
      <c r="I211" s="74">
        <v>86</v>
      </c>
      <c r="J211" s="74">
        <v>39</v>
      </c>
      <c r="K211" s="74">
        <v>27</v>
      </c>
      <c r="L211" s="74">
        <v>32</v>
      </c>
      <c r="M211" s="74">
        <v>17</v>
      </c>
      <c r="N211" s="74">
        <v>10</v>
      </c>
      <c r="O211" s="74">
        <v>13</v>
      </c>
      <c r="P211" s="74">
        <v>1180</v>
      </c>
      <c r="Q211" s="21">
        <f t="shared" si="4"/>
        <v>224</v>
      </c>
      <c r="R211" s="1" t="str">
        <f>VLOOKUP(A211,Settings!A:B,2,FALSE)</f>
        <v>Betsi Cadwaladr</v>
      </c>
      <c r="S211" s="18">
        <f>VLOOKUP(B211,Settings!I:J,2,FALSE)</f>
        <v>44805</v>
      </c>
    </row>
    <row r="212" spans="1:19" x14ac:dyDescent="0.25">
      <c r="A212" s="80" t="s">
        <v>28</v>
      </c>
      <c r="B212" s="65" t="s">
        <v>139</v>
      </c>
      <c r="C212" s="71">
        <v>2233</v>
      </c>
      <c r="D212" s="71">
        <v>1852</v>
      </c>
      <c r="E212" s="71">
        <v>2346</v>
      </c>
      <c r="F212" s="71">
        <v>1897</v>
      </c>
      <c r="G212" s="71">
        <v>1206</v>
      </c>
      <c r="H212" s="71">
        <v>917</v>
      </c>
      <c r="I212" s="71">
        <v>691</v>
      </c>
      <c r="J212" s="71">
        <v>439</v>
      </c>
      <c r="K212" s="71">
        <v>346</v>
      </c>
      <c r="L212" s="71">
        <v>293</v>
      </c>
      <c r="M212" s="71">
        <v>151</v>
      </c>
      <c r="N212" s="71">
        <v>120</v>
      </c>
      <c r="O212" s="71">
        <v>303</v>
      </c>
      <c r="P212" s="71">
        <v>12794</v>
      </c>
      <c r="Q212" s="21">
        <f t="shared" si="4"/>
        <v>2343</v>
      </c>
      <c r="R212" s="1" t="str">
        <f>VLOOKUP(A212,Settings!A:B,2,FALSE)</f>
        <v>NHS Wales</v>
      </c>
      <c r="S212" s="18">
        <f>VLOOKUP(B212,Settings!I:J,2,FALSE)</f>
        <v>44805</v>
      </c>
    </row>
    <row r="213" spans="1:19" x14ac:dyDescent="0.25">
      <c r="A213" s="8"/>
      <c r="B213" s="3"/>
      <c r="C213" s="82"/>
      <c r="D213" s="82"/>
      <c r="E213" s="82"/>
      <c r="F213" s="82"/>
      <c r="G213" s="82"/>
      <c r="H213" s="82"/>
      <c r="I213" s="82"/>
      <c r="J213" s="82"/>
      <c r="K213" s="76"/>
      <c r="L213" s="77"/>
      <c r="M213" s="76"/>
      <c r="N213" s="76"/>
      <c r="O213" s="76"/>
      <c r="P213" s="70"/>
      <c r="R213" s="1"/>
      <c r="S213" s="3"/>
    </row>
    <row r="214" spans="1:19" x14ac:dyDescent="0.25">
      <c r="A214" s="8"/>
      <c r="B214" s="3"/>
      <c r="C214" s="82"/>
      <c r="D214" s="82"/>
      <c r="E214" s="82"/>
      <c r="F214" s="82"/>
      <c r="G214" s="82"/>
      <c r="H214" s="82"/>
      <c r="I214" s="82"/>
      <c r="J214" s="82"/>
      <c r="K214" s="76"/>
      <c r="L214" s="77"/>
      <c r="M214" s="76"/>
      <c r="N214" s="76"/>
      <c r="O214" s="76"/>
      <c r="P214" s="70"/>
      <c r="R214" s="1"/>
      <c r="S214" s="3"/>
    </row>
    <row r="215" spans="1:19" x14ac:dyDescent="0.25">
      <c r="A215" s="8"/>
      <c r="B215" s="3"/>
      <c r="C215" s="82"/>
      <c r="D215" s="82"/>
      <c r="E215" s="82"/>
      <c r="F215" s="82"/>
      <c r="G215" s="82"/>
      <c r="H215" s="82"/>
      <c r="I215" s="82"/>
      <c r="J215" s="82"/>
      <c r="K215" s="76"/>
      <c r="L215" s="77"/>
      <c r="M215" s="76"/>
      <c r="N215" s="76"/>
      <c r="O215" s="76"/>
      <c r="P215" s="70"/>
      <c r="R215" s="1"/>
      <c r="S215" s="3"/>
    </row>
    <row r="216" spans="1:19" x14ac:dyDescent="0.25">
      <c r="A216" s="8"/>
      <c r="B216" s="3"/>
      <c r="C216" s="82"/>
      <c r="D216" s="82"/>
      <c r="E216" s="82"/>
      <c r="F216" s="82"/>
      <c r="G216" s="82"/>
      <c r="H216" s="82"/>
      <c r="I216" s="82"/>
      <c r="J216" s="82"/>
      <c r="K216" s="76"/>
      <c r="L216" s="77"/>
      <c r="M216" s="76"/>
      <c r="N216" s="76"/>
      <c r="O216" s="76"/>
      <c r="P216" s="70"/>
      <c r="R216" s="1"/>
      <c r="S216" s="3"/>
    </row>
    <row r="217" spans="1:19" x14ac:dyDescent="0.25">
      <c r="A217" s="8"/>
      <c r="B217" s="3"/>
      <c r="C217" s="82"/>
      <c r="D217" s="82"/>
      <c r="E217" s="82"/>
      <c r="F217" s="82"/>
      <c r="G217" s="82"/>
      <c r="H217" s="82"/>
      <c r="I217" s="82"/>
      <c r="J217" s="82"/>
      <c r="K217" s="76"/>
      <c r="L217" s="77"/>
      <c r="M217" s="76"/>
      <c r="N217" s="76"/>
      <c r="O217" s="76"/>
      <c r="P217" s="70"/>
      <c r="R217" s="1"/>
      <c r="S217" s="3"/>
    </row>
    <row r="218" spans="1:19" x14ac:dyDescent="0.25">
      <c r="A218" s="8"/>
      <c r="B218" s="3"/>
      <c r="C218" s="82"/>
      <c r="D218" s="82"/>
      <c r="E218" s="82"/>
      <c r="F218" s="82"/>
      <c r="G218" s="82"/>
      <c r="H218" s="82"/>
      <c r="I218" s="82"/>
      <c r="J218" s="82"/>
      <c r="K218" s="76"/>
      <c r="L218" s="77"/>
      <c r="M218" s="76"/>
      <c r="N218" s="76"/>
      <c r="O218" s="76"/>
      <c r="P218" s="70"/>
      <c r="R218" s="1"/>
      <c r="S218" s="3"/>
    </row>
    <row r="219" spans="1:19" x14ac:dyDescent="0.25">
      <c r="A219" s="8"/>
      <c r="B219" s="3"/>
      <c r="C219" s="82"/>
      <c r="D219" s="82"/>
      <c r="E219" s="82"/>
      <c r="F219" s="82"/>
      <c r="G219" s="82"/>
      <c r="H219" s="82"/>
      <c r="I219" s="82"/>
      <c r="J219" s="82"/>
      <c r="K219" s="76"/>
      <c r="L219" s="77"/>
      <c r="M219" s="76"/>
      <c r="N219" s="76"/>
      <c r="O219" s="76"/>
      <c r="P219" s="70"/>
      <c r="R219" s="1"/>
      <c r="S219" s="3"/>
    </row>
    <row r="220" spans="1:19" x14ac:dyDescent="0.25">
      <c r="A220" s="8"/>
      <c r="B220" s="3"/>
      <c r="C220" s="82"/>
      <c r="D220" s="82"/>
      <c r="E220" s="82"/>
      <c r="F220" s="82"/>
      <c r="G220" s="82"/>
      <c r="H220" s="82"/>
      <c r="I220" s="82"/>
      <c r="J220" s="82"/>
      <c r="K220" s="76"/>
      <c r="L220" s="77"/>
      <c r="M220" s="76"/>
      <c r="N220" s="76"/>
      <c r="O220" s="76"/>
      <c r="P220" s="70"/>
      <c r="R220" s="1"/>
      <c r="S220" s="3"/>
    </row>
    <row r="221" spans="1:19" x14ac:dyDescent="0.25">
      <c r="A221" s="8"/>
      <c r="B221" s="3"/>
      <c r="C221" s="82"/>
      <c r="D221" s="82"/>
      <c r="E221" s="82"/>
      <c r="F221" s="82"/>
      <c r="G221" s="82"/>
      <c r="H221" s="82"/>
      <c r="I221" s="82"/>
      <c r="J221" s="82"/>
      <c r="K221" s="76"/>
      <c r="L221" s="77"/>
      <c r="M221" s="76"/>
      <c r="N221" s="76"/>
      <c r="O221" s="76"/>
      <c r="P221" s="70"/>
      <c r="R221" s="1"/>
      <c r="S221" s="3"/>
    </row>
    <row r="222" spans="1:19" x14ac:dyDescent="0.25">
      <c r="A222" s="8"/>
      <c r="B222" s="3"/>
      <c r="C222" s="82"/>
      <c r="D222" s="82"/>
      <c r="E222" s="82"/>
      <c r="F222" s="82"/>
      <c r="G222" s="82"/>
      <c r="H222" s="82"/>
      <c r="I222" s="82"/>
      <c r="J222" s="82"/>
      <c r="K222" s="76"/>
      <c r="L222" s="77"/>
      <c r="M222" s="76"/>
      <c r="N222" s="76"/>
      <c r="O222" s="76"/>
      <c r="P222" s="70"/>
      <c r="R222" s="1"/>
      <c r="S222" s="3"/>
    </row>
    <row r="223" spans="1:19" x14ac:dyDescent="0.25">
      <c r="A223" s="8"/>
      <c r="B223" s="3"/>
      <c r="C223" s="82"/>
      <c r="D223" s="82"/>
      <c r="E223" s="82"/>
      <c r="F223" s="82"/>
      <c r="G223" s="82"/>
      <c r="H223" s="82"/>
      <c r="I223" s="82"/>
      <c r="J223" s="82"/>
      <c r="K223" s="76"/>
      <c r="L223" s="77"/>
      <c r="M223" s="76"/>
      <c r="N223" s="76"/>
      <c r="O223" s="76"/>
      <c r="P223" s="70"/>
      <c r="R223" s="1"/>
      <c r="S223" s="3"/>
    </row>
    <row r="224" spans="1:19" x14ac:dyDescent="0.25">
      <c r="A224" s="8"/>
      <c r="B224" s="3"/>
      <c r="C224" s="82"/>
      <c r="D224" s="82"/>
      <c r="E224" s="82"/>
      <c r="F224" s="82"/>
      <c r="G224" s="82"/>
      <c r="H224" s="82"/>
      <c r="I224" s="82"/>
      <c r="J224" s="82"/>
      <c r="K224" s="76"/>
      <c r="L224" s="77"/>
      <c r="M224" s="76"/>
      <c r="N224" s="76"/>
      <c r="O224" s="76"/>
      <c r="P224" s="70"/>
      <c r="R224" s="1"/>
      <c r="S224" s="3"/>
    </row>
    <row r="225" spans="1:19" x14ac:dyDescent="0.25">
      <c r="A225" s="8"/>
      <c r="B225" s="3"/>
      <c r="C225" s="82"/>
      <c r="D225" s="82"/>
      <c r="E225" s="82"/>
      <c r="F225" s="82"/>
      <c r="G225" s="82"/>
      <c r="H225" s="82"/>
      <c r="I225" s="82"/>
      <c r="J225" s="82"/>
      <c r="K225" s="76"/>
      <c r="L225" s="77"/>
      <c r="M225" s="76"/>
      <c r="N225" s="76"/>
      <c r="O225" s="76"/>
      <c r="P225" s="70"/>
      <c r="R225" s="1"/>
      <c r="S225" s="3"/>
    </row>
    <row r="226" spans="1:19" x14ac:dyDescent="0.25">
      <c r="A226" s="8"/>
      <c r="B226" s="3"/>
      <c r="C226" s="82"/>
      <c r="D226" s="82"/>
      <c r="E226" s="82"/>
      <c r="F226" s="82"/>
      <c r="G226" s="82"/>
      <c r="H226" s="82"/>
      <c r="I226" s="82"/>
      <c r="J226" s="82"/>
      <c r="K226" s="76"/>
      <c r="L226" s="77"/>
      <c r="M226" s="76"/>
      <c r="N226" s="76"/>
      <c r="O226" s="76"/>
      <c r="P226" s="70"/>
      <c r="R226" s="1"/>
      <c r="S226" s="3"/>
    </row>
    <row r="227" spans="1:19" x14ac:dyDescent="0.25">
      <c r="A227" s="8"/>
      <c r="B227" s="3"/>
      <c r="C227" s="82"/>
      <c r="D227" s="82"/>
      <c r="E227" s="82"/>
      <c r="F227" s="82"/>
      <c r="G227" s="82"/>
      <c r="H227" s="82"/>
      <c r="I227" s="82"/>
      <c r="J227" s="82"/>
      <c r="K227" s="76"/>
      <c r="L227" s="77"/>
      <c r="M227" s="76"/>
      <c r="N227" s="76"/>
      <c r="O227" s="76"/>
      <c r="P227" s="70"/>
      <c r="R227" s="1"/>
      <c r="S227" s="3"/>
    </row>
    <row r="228" spans="1:19" x14ac:dyDescent="0.25">
      <c r="A228" s="8"/>
      <c r="B228" s="3"/>
      <c r="C228" s="82"/>
      <c r="D228" s="82"/>
      <c r="E228" s="82"/>
      <c r="F228" s="82"/>
      <c r="G228" s="82"/>
      <c r="H228" s="82"/>
      <c r="I228" s="82"/>
      <c r="J228" s="82"/>
      <c r="K228" s="76"/>
      <c r="L228" s="77"/>
      <c r="M228" s="76"/>
      <c r="N228" s="76"/>
      <c r="O228" s="76"/>
      <c r="P228" s="70"/>
      <c r="R228" s="1"/>
      <c r="S228" s="3"/>
    </row>
    <row r="229" spans="1:19" x14ac:dyDescent="0.25">
      <c r="A229" s="8"/>
      <c r="B229" s="3"/>
      <c r="C229" s="82"/>
      <c r="D229" s="82"/>
      <c r="E229" s="82"/>
      <c r="F229" s="82"/>
      <c r="G229" s="82"/>
      <c r="H229" s="82"/>
      <c r="I229" s="82"/>
      <c r="J229" s="82"/>
      <c r="K229" s="76"/>
      <c r="L229" s="77"/>
      <c r="M229" s="76"/>
      <c r="N229" s="76"/>
      <c r="O229" s="76"/>
      <c r="P229" s="70"/>
      <c r="R229" s="1"/>
      <c r="S229" s="3"/>
    </row>
    <row r="230" spans="1:19" x14ac:dyDescent="0.25">
      <c r="A230" s="8"/>
      <c r="B230" s="3"/>
      <c r="C230" s="82"/>
      <c r="D230" s="82"/>
      <c r="E230" s="82"/>
      <c r="F230" s="82"/>
      <c r="G230" s="82"/>
      <c r="H230" s="82"/>
      <c r="I230" s="82"/>
      <c r="J230" s="82"/>
      <c r="K230" s="76"/>
      <c r="L230" s="77"/>
      <c r="M230" s="76"/>
      <c r="N230" s="76"/>
      <c r="O230" s="76"/>
      <c r="P230" s="70"/>
      <c r="R230" s="1"/>
      <c r="S230" s="3"/>
    </row>
    <row r="231" spans="1:19" x14ac:dyDescent="0.25">
      <c r="A231" s="8"/>
      <c r="B231" s="3"/>
      <c r="C231" s="82"/>
      <c r="D231" s="82"/>
      <c r="E231" s="82"/>
      <c r="F231" s="82"/>
      <c r="G231" s="82"/>
      <c r="H231" s="82"/>
      <c r="I231" s="82"/>
      <c r="J231" s="82"/>
      <c r="K231" s="76"/>
      <c r="L231" s="77"/>
      <c r="M231" s="76"/>
      <c r="N231" s="76"/>
      <c r="O231" s="76"/>
      <c r="P231" s="70"/>
      <c r="R231" s="1"/>
      <c r="S231" s="3"/>
    </row>
    <row r="232" spans="1:19" x14ac:dyDescent="0.25">
      <c r="A232" s="8"/>
      <c r="B232" s="3"/>
      <c r="C232" s="82"/>
      <c r="D232" s="82"/>
      <c r="E232" s="82"/>
      <c r="F232" s="82"/>
      <c r="G232" s="82"/>
      <c r="H232" s="82"/>
      <c r="I232" s="82"/>
      <c r="J232" s="82"/>
      <c r="K232" s="76"/>
      <c r="L232" s="77"/>
      <c r="M232" s="76"/>
      <c r="N232" s="76"/>
      <c r="O232" s="76"/>
      <c r="P232" s="70"/>
      <c r="R232" s="1"/>
      <c r="S232" s="3"/>
    </row>
    <row r="233" spans="1:19" x14ac:dyDescent="0.25">
      <c r="A233" s="8"/>
      <c r="B233" s="3"/>
      <c r="C233" s="6"/>
      <c r="D233" s="6"/>
      <c r="E233" s="6"/>
      <c r="F233" s="6"/>
      <c r="G233" s="6"/>
      <c r="H233" s="6"/>
      <c r="I233" s="6"/>
      <c r="J233" s="6"/>
      <c r="K233" s="11"/>
      <c r="L233" s="6"/>
      <c r="M233" s="6"/>
      <c r="N233" s="6"/>
      <c r="O233" s="6"/>
      <c r="P233" s="7"/>
      <c r="R233" s="1"/>
      <c r="S233" s="3"/>
    </row>
    <row r="234" spans="1:19" x14ac:dyDescent="0.25">
      <c r="A234" s="8"/>
      <c r="B234" s="16"/>
      <c r="C234" s="6"/>
      <c r="D234" s="6"/>
      <c r="E234" s="6"/>
      <c r="F234" s="6"/>
      <c r="G234" s="6"/>
      <c r="H234" s="6"/>
      <c r="I234" s="6"/>
      <c r="J234" s="6"/>
      <c r="K234" s="11"/>
      <c r="L234" s="6"/>
      <c r="M234" s="6"/>
      <c r="N234" s="6"/>
      <c r="O234" s="6"/>
      <c r="P234" s="7"/>
      <c r="R234" s="1"/>
      <c r="S234" s="16"/>
    </row>
    <row r="235" spans="1:19" ht="20.25" x14ac:dyDescent="0.25">
      <c r="A235" s="75" t="s">
        <v>103</v>
      </c>
      <c r="B235" s="3"/>
      <c r="C235" s="6"/>
      <c r="D235" s="6"/>
      <c r="E235" s="6"/>
      <c r="F235" s="6"/>
      <c r="G235" s="6"/>
      <c r="H235" s="6"/>
      <c r="I235" s="6"/>
      <c r="J235" s="6"/>
      <c r="K235" s="11"/>
      <c r="L235" s="6"/>
      <c r="M235" s="6"/>
      <c r="N235" s="6"/>
      <c r="O235" s="6"/>
      <c r="P235" s="7"/>
      <c r="R235" s="1"/>
      <c r="S235" s="3"/>
    </row>
    <row r="236" spans="1:19" x14ac:dyDescent="0.25">
      <c r="A236" s="8"/>
      <c r="B236" s="16"/>
      <c r="C236" s="6"/>
      <c r="D236" s="6"/>
      <c r="E236" s="6"/>
      <c r="F236" s="6"/>
      <c r="G236" s="6"/>
      <c r="H236" s="6"/>
      <c r="I236" s="6"/>
      <c r="J236" s="6"/>
      <c r="K236" s="11"/>
      <c r="L236" s="6"/>
      <c r="M236" s="6"/>
      <c r="N236" s="6"/>
      <c r="O236" s="6"/>
      <c r="P236" s="7"/>
      <c r="R236" s="1"/>
      <c r="S236" s="16"/>
    </row>
    <row r="237" spans="1:19" x14ac:dyDescent="0.25">
      <c r="A237" s="8"/>
      <c r="B237" s="3"/>
      <c r="C237" s="6"/>
      <c r="D237" s="6"/>
      <c r="E237" s="6"/>
      <c r="F237" s="6"/>
      <c r="G237" s="6"/>
      <c r="H237" s="6"/>
      <c r="I237" s="6"/>
      <c r="J237" s="6"/>
      <c r="K237" s="11"/>
      <c r="L237" s="6"/>
      <c r="M237" s="6"/>
      <c r="N237" s="6"/>
      <c r="O237" s="6"/>
      <c r="P237" s="7"/>
      <c r="R237" s="1"/>
      <c r="S237" s="3"/>
    </row>
    <row r="238" spans="1:19" x14ac:dyDescent="0.25">
      <c r="A238" s="8"/>
      <c r="B238" s="16"/>
      <c r="C238" s="6"/>
      <c r="D238" s="6"/>
      <c r="E238" s="6"/>
      <c r="F238" s="6"/>
      <c r="G238" s="6"/>
      <c r="H238" s="6"/>
      <c r="I238" s="6"/>
      <c r="J238" s="6"/>
      <c r="K238" s="11"/>
      <c r="L238" s="6"/>
      <c r="M238" s="6"/>
      <c r="N238" s="6"/>
      <c r="O238" s="6"/>
      <c r="P238" s="7"/>
      <c r="R238" s="1"/>
      <c r="S238" s="16"/>
    </row>
    <row r="239" spans="1:19" x14ac:dyDescent="0.25">
      <c r="A239" s="8"/>
      <c r="B239" s="3"/>
      <c r="D239" s="6"/>
      <c r="E239" s="6"/>
      <c r="F239" s="6"/>
      <c r="G239" s="6"/>
      <c r="H239" s="6"/>
      <c r="I239" s="6"/>
      <c r="J239" s="6"/>
      <c r="K239" s="11"/>
      <c r="L239" s="6"/>
      <c r="M239" s="6"/>
      <c r="N239" s="6"/>
      <c r="O239" s="6"/>
      <c r="P239" s="7"/>
      <c r="R239" s="1"/>
      <c r="S239" s="3"/>
    </row>
    <row r="240" spans="1:19" x14ac:dyDescent="0.25">
      <c r="A240" s="8"/>
      <c r="B240" s="16"/>
      <c r="C240" s="6"/>
      <c r="D240" s="6"/>
      <c r="E240" s="6"/>
      <c r="F240" s="6"/>
      <c r="G240" s="6"/>
      <c r="H240" s="6"/>
      <c r="I240" s="6"/>
      <c r="J240" s="6"/>
      <c r="K240" s="11"/>
      <c r="L240" s="6"/>
      <c r="M240" s="6"/>
      <c r="N240" s="6"/>
      <c r="O240" s="6"/>
      <c r="P240" s="7"/>
      <c r="R240" s="1"/>
      <c r="S240" s="16"/>
    </row>
    <row r="241" spans="1:19" x14ac:dyDescent="0.25">
      <c r="A241" s="8"/>
      <c r="B241" s="3"/>
      <c r="C241" s="6"/>
      <c r="D241" s="6"/>
      <c r="E241" s="6"/>
      <c r="F241" s="6"/>
      <c r="G241" s="6"/>
      <c r="H241" s="6"/>
      <c r="I241" s="6"/>
      <c r="J241" s="6"/>
      <c r="K241" s="11"/>
      <c r="L241" s="6"/>
      <c r="M241" s="6"/>
      <c r="N241" s="6"/>
      <c r="O241" s="6"/>
      <c r="P241" s="7"/>
      <c r="R241" s="1"/>
      <c r="S241" s="3"/>
    </row>
    <row r="242" spans="1:19" x14ac:dyDescent="0.25">
      <c r="A242" s="8"/>
      <c r="B242" s="16"/>
      <c r="C242" s="6"/>
      <c r="D242" s="6"/>
      <c r="E242" s="6"/>
      <c r="F242" s="6"/>
      <c r="G242" s="6"/>
      <c r="H242" s="6"/>
      <c r="I242" s="6"/>
      <c r="J242" s="6"/>
      <c r="K242" s="11"/>
      <c r="L242" s="6"/>
      <c r="M242" s="6"/>
      <c r="N242" s="6"/>
      <c r="O242" s="6"/>
      <c r="P242" s="7"/>
      <c r="R242" s="1"/>
      <c r="S242" s="16"/>
    </row>
    <row r="243" spans="1:19" x14ac:dyDescent="0.25">
      <c r="A243" s="8"/>
      <c r="B243" s="3"/>
      <c r="C243" s="6"/>
      <c r="D243" s="6"/>
      <c r="E243" s="6"/>
      <c r="F243" s="6"/>
      <c r="G243" s="6"/>
      <c r="H243" s="6"/>
      <c r="I243" s="6"/>
      <c r="J243" s="6"/>
      <c r="K243" s="11"/>
      <c r="L243" s="6"/>
      <c r="M243" s="6"/>
      <c r="N243" s="6"/>
      <c r="O243" s="6"/>
      <c r="P243" s="7"/>
      <c r="R243" s="1"/>
      <c r="S243" s="3"/>
    </row>
    <row r="244" spans="1:19" x14ac:dyDescent="0.25">
      <c r="A244" s="8"/>
      <c r="B244" s="16"/>
      <c r="C244" s="6"/>
      <c r="D244" s="6"/>
      <c r="E244" s="6"/>
      <c r="F244" s="6"/>
      <c r="G244" s="6"/>
      <c r="H244" s="6"/>
      <c r="I244" s="6"/>
      <c r="J244" s="6"/>
      <c r="K244" s="11"/>
      <c r="L244" s="6"/>
      <c r="M244" s="6"/>
      <c r="N244" s="6"/>
      <c r="O244" s="6"/>
      <c r="P244" s="7"/>
      <c r="R244" s="1"/>
      <c r="S244" s="16"/>
    </row>
    <row r="245" spans="1:19" x14ac:dyDescent="0.25">
      <c r="A245" s="8"/>
      <c r="B245" s="3"/>
      <c r="C245" s="6"/>
      <c r="D245" s="6"/>
      <c r="E245" s="6"/>
      <c r="F245" s="6"/>
      <c r="G245" s="6"/>
      <c r="H245" s="6"/>
      <c r="I245" s="6"/>
      <c r="J245" s="6"/>
      <c r="K245" s="11"/>
      <c r="L245" s="6"/>
      <c r="M245" s="6"/>
      <c r="N245" s="6"/>
      <c r="O245" s="6"/>
      <c r="P245" s="7"/>
      <c r="R245" s="1"/>
      <c r="S245" s="3"/>
    </row>
    <row r="246" spans="1:19" x14ac:dyDescent="0.25">
      <c r="A246" s="8"/>
      <c r="B246" s="16"/>
      <c r="C246" s="6"/>
      <c r="D246" s="6"/>
      <c r="E246" s="6"/>
      <c r="F246" s="6"/>
      <c r="G246" s="6"/>
      <c r="H246" s="6"/>
      <c r="I246" s="6"/>
      <c r="J246" s="6"/>
      <c r="K246" s="11"/>
      <c r="L246" s="6"/>
      <c r="M246" s="6"/>
      <c r="N246" s="6"/>
      <c r="O246" s="6"/>
      <c r="P246" s="7"/>
      <c r="R246" s="1"/>
      <c r="S246" s="16"/>
    </row>
    <row r="247" spans="1:19" x14ac:dyDescent="0.25">
      <c r="A247" s="8"/>
      <c r="B247" s="3"/>
      <c r="C247" s="6"/>
      <c r="D247" s="6"/>
      <c r="E247" s="6"/>
      <c r="F247" s="6"/>
      <c r="G247" s="6"/>
      <c r="H247" s="6"/>
      <c r="I247" s="6"/>
      <c r="J247" s="6"/>
      <c r="K247" s="11"/>
      <c r="L247" s="6"/>
      <c r="M247" s="6"/>
      <c r="N247" s="6"/>
      <c r="O247" s="6"/>
      <c r="P247" s="7"/>
      <c r="R247" s="1"/>
      <c r="S247" s="3"/>
    </row>
    <row r="248" spans="1:19" x14ac:dyDescent="0.25">
      <c r="A248" s="8"/>
      <c r="B248" s="16"/>
      <c r="C248" s="6"/>
      <c r="D248" s="6"/>
      <c r="E248" s="6"/>
      <c r="F248" s="6"/>
      <c r="G248" s="6"/>
      <c r="H248" s="6"/>
      <c r="I248" s="6"/>
      <c r="J248" s="6"/>
      <c r="K248" s="11"/>
      <c r="L248" s="6"/>
      <c r="M248" s="6"/>
      <c r="N248" s="6"/>
      <c r="O248" s="6"/>
      <c r="P248" s="7"/>
      <c r="R248" s="1"/>
      <c r="S248" s="16"/>
    </row>
    <row r="249" spans="1:19" x14ac:dyDescent="0.25">
      <c r="A249" s="8"/>
      <c r="B249" s="3"/>
      <c r="C249" s="6"/>
      <c r="D249" s="6"/>
      <c r="E249" s="6"/>
      <c r="F249" s="6"/>
      <c r="G249" s="6"/>
      <c r="H249" s="6"/>
      <c r="I249" s="6"/>
      <c r="J249" s="6"/>
      <c r="K249" s="11"/>
      <c r="L249" s="6"/>
      <c r="M249" s="6"/>
      <c r="N249" s="6"/>
      <c r="O249" s="6"/>
      <c r="P249" s="7"/>
      <c r="R249" s="1"/>
      <c r="S249" s="3"/>
    </row>
    <row r="250" spans="1:19" x14ac:dyDescent="0.25">
      <c r="A250" s="8"/>
      <c r="B250" s="16"/>
      <c r="C250" s="6"/>
      <c r="D250" s="6"/>
      <c r="E250" s="6"/>
      <c r="F250" s="6"/>
      <c r="G250" s="6"/>
      <c r="H250" s="6"/>
      <c r="I250" s="6"/>
      <c r="J250" s="6"/>
      <c r="K250" s="11"/>
      <c r="L250" s="6"/>
      <c r="M250" s="6"/>
      <c r="N250" s="6"/>
      <c r="O250" s="6"/>
      <c r="P250" s="7"/>
      <c r="R250" s="1"/>
      <c r="S250" s="16"/>
    </row>
    <row r="251" spans="1:19" x14ac:dyDescent="0.25">
      <c r="A251" s="8"/>
      <c r="B251" s="3"/>
      <c r="C251" s="6"/>
      <c r="D251" s="6"/>
      <c r="E251" s="6"/>
      <c r="F251" s="6"/>
      <c r="G251" s="6"/>
      <c r="H251" s="6"/>
      <c r="I251" s="6"/>
      <c r="J251" s="6"/>
      <c r="K251" s="11"/>
      <c r="L251" s="6"/>
      <c r="M251" s="6"/>
      <c r="N251" s="6"/>
      <c r="O251" s="6"/>
      <c r="P251" s="7"/>
      <c r="R251" s="1"/>
      <c r="S251" s="3"/>
    </row>
    <row r="252" spans="1:19" x14ac:dyDescent="0.25">
      <c r="A252" s="8"/>
      <c r="B252" s="16"/>
      <c r="C252" s="6"/>
      <c r="D252" s="6"/>
      <c r="E252" s="6"/>
      <c r="F252" s="6"/>
      <c r="G252" s="6"/>
      <c r="H252" s="6"/>
      <c r="I252" s="6"/>
      <c r="J252" s="6"/>
      <c r="K252" s="11"/>
      <c r="L252" s="6"/>
      <c r="M252" s="6"/>
      <c r="N252" s="6"/>
      <c r="O252" s="6"/>
      <c r="P252" s="7"/>
      <c r="R252" s="1"/>
      <c r="S252" s="16"/>
    </row>
    <row r="253" spans="1:19" x14ac:dyDescent="0.25">
      <c r="A253" s="8"/>
      <c r="B253" s="3"/>
      <c r="C253" s="6"/>
      <c r="D253" s="6"/>
      <c r="E253" s="6"/>
      <c r="F253" s="6"/>
      <c r="G253" s="6"/>
      <c r="H253" s="6"/>
      <c r="I253" s="6"/>
      <c r="J253" s="6"/>
      <c r="K253" s="11"/>
      <c r="L253" s="6"/>
      <c r="M253" s="6"/>
      <c r="N253" s="6"/>
      <c r="O253" s="6"/>
      <c r="P253" s="7"/>
      <c r="R253" s="1"/>
      <c r="S253" s="3"/>
    </row>
    <row r="254" spans="1:19" x14ac:dyDescent="0.25">
      <c r="A254" s="8"/>
      <c r="B254" s="16"/>
      <c r="C254" s="6"/>
      <c r="D254" s="6"/>
      <c r="E254" s="6"/>
      <c r="F254" s="6"/>
      <c r="G254" s="6"/>
      <c r="H254" s="6"/>
      <c r="I254" s="6"/>
      <c r="J254" s="6"/>
      <c r="K254" s="11"/>
      <c r="L254" s="6"/>
      <c r="M254" s="6"/>
      <c r="N254" s="6"/>
      <c r="O254" s="6"/>
      <c r="P254" s="7"/>
      <c r="R254" s="1"/>
      <c r="S254" s="16"/>
    </row>
    <row r="255" spans="1:19" x14ac:dyDescent="0.25">
      <c r="A255" s="8"/>
      <c r="B255" s="3"/>
      <c r="C255" s="6"/>
      <c r="D255" s="6"/>
      <c r="E255" s="6"/>
      <c r="F255" s="6"/>
      <c r="G255" s="6"/>
      <c r="H255" s="6"/>
      <c r="I255" s="6"/>
      <c r="J255" s="6"/>
      <c r="K255" s="11"/>
      <c r="L255" s="6"/>
      <c r="M255" s="6"/>
      <c r="N255" s="6"/>
      <c r="O255" s="6"/>
      <c r="P255" s="7"/>
      <c r="R255" s="1"/>
      <c r="S255" s="3"/>
    </row>
    <row r="256" spans="1:19" x14ac:dyDescent="0.25">
      <c r="A256" s="8"/>
      <c r="B256" s="16"/>
      <c r="C256" s="6"/>
      <c r="D256" s="6"/>
      <c r="E256" s="6"/>
      <c r="F256" s="6"/>
      <c r="G256" s="6"/>
      <c r="H256" s="6"/>
      <c r="I256" s="6"/>
      <c r="J256" s="6"/>
      <c r="K256" s="11"/>
      <c r="L256" s="6"/>
      <c r="M256" s="6"/>
      <c r="N256" s="6"/>
      <c r="O256" s="6"/>
      <c r="P256" s="7"/>
      <c r="R256" s="1"/>
      <c r="S256" s="16"/>
    </row>
    <row r="257" spans="1:19" x14ac:dyDescent="0.25">
      <c r="A257" s="8"/>
      <c r="B257" s="3"/>
      <c r="C257" s="6"/>
      <c r="D257" s="6"/>
      <c r="E257" s="6"/>
      <c r="F257" s="6"/>
      <c r="G257" s="6"/>
      <c r="H257" s="6"/>
      <c r="I257" s="6"/>
      <c r="J257" s="6"/>
      <c r="K257" s="11"/>
      <c r="L257" s="6"/>
      <c r="M257" s="6"/>
      <c r="N257" s="6"/>
      <c r="O257" s="6"/>
      <c r="P257" s="7"/>
      <c r="R257" s="1"/>
      <c r="S257" s="3"/>
    </row>
    <row r="258" spans="1:19" x14ac:dyDescent="0.25">
      <c r="A258" s="8"/>
      <c r="B258" s="16"/>
      <c r="C258" s="6"/>
      <c r="D258" s="6"/>
      <c r="E258" s="6"/>
      <c r="F258" s="6"/>
      <c r="G258" s="6"/>
      <c r="H258" s="6"/>
      <c r="I258" s="6"/>
      <c r="J258" s="6"/>
      <c r="K258" s="11"/>
      <c r="L258" s="6"/>
      <c r="M258" s="6"/>
      <c r="N258" s="6"/>
      <c r="O258" s="6"/>
      <c r="P258" s="7"/>
      <c r="R258" s="1"/>
      <c r="S258" s="16"/>
    </row>
    <row r="259" spans="1:19" x14ac:dyDescent="0.25">
      <c r="A259" s="8"/>
      <c r="B259" s="3"/>
      <c r="C259" s="6"/>
      <c r="D259" s="6"/>
      <c r="E259" s="6"/>
      <c r="F259" s="6"/>
      <c r="G259" s="6"/>
      <c r="H259" s="6"/>
      <c r="I259" s="6"/>
      <c r="J259" s="6"/>
      <c r="K259" s="11"/>
      <c r="L259" s="6"/>
      <c r="M259" s="6"/>
      <c r="N259" s="6"/>
      <c r="O259" s="6"/>
      <c r="P259" s="7"/>
      <c r="R259" s="1"/>
      <c r="S259" s="3"/>
    </row>
    <row r="260" spans="1:19" x14ac:dyDescent="0.25">
      <c r="A260" s="8"/>
      <c r="B260" s="16"/>
      <c r="C260" s="6"/>
      <c r="D260" s="6"/>
      <c r="E260" s="6"/>
      <c r="F260" s="6"/>
      <c r="G260" s="6"/>
      <c r="H260" s="6"/>
      <c r="I260" s="6"/>
      <c r="J260" s="6"/>
      <c r="K260" s="11"/>
      <c r="L260" s="6"/>
      <c r="M260" s="6"/>
      <c r="N260" s="6"/>
      <c r="O260" s="6"/>
      <c r="P260" s="7"/>
      <c r="R260" s="1"/>
      <c r="S260" s="16"/>
    </row>
    <row r="261" spans="1:19" x14ac:dyDescent="0.25">
      <c r="A261" s="8"/>
      <c r="B261" s="3"/>
      <c r="C261" s="6"/>
      <c r="D261" s="6"/>
      <c r="E261" s="6"/>
      <c r="F261" s="6"/>
      <c r="G261" s="6"/>
      <c r="H261" s="6"/>
      <c r="I261" s="6"/>
      <c r="J261" s="6"/>
      <c r="K261" s="11"/>
      <c r="L261" s="6"/>
      <c r="M261" s="6"/>
      <c r="N261" s="6"/>
      <c r="O261" s="6"/>
      <c r="P261" s="7"/>
      <c r="R261" s="1"/>
      <c r="S261" s="3"/>
    </row>
    <row r="262" spans="1:19" x14ac:dyDescent="0.25">
      <c r="A262" s="8"/>
      <c r="B262" s="16"/>
      <c r="C262" s="6"/>
      <c r="D262" s="6"/>
      <c r="E262" s="6"/>
      <c r="F262" s="6"/>
      <c r="G262" s="6"/>
      <c r="H262" s="6"/>
      <c r="I262" s="6"/>
      <c r="J262" s="6"/>
      <c r="K262" s="11"/>
      <c r="L262" s="6"/>
      <c r="M262" s="6"/>
      <c r="N262" s="6"/>
      <c r="O262" s="6"/>
      <c r="P262" s="7"/>
      <c r="R262" s="1"/>
      <c r="S262" s="16"/>
    </row>
    <row r="263" spans="1:19" x14ac:dyDescent="0.25">
      <c r="A263" s="8"/>
      <c r="B263" s="3"/>
      <c r="C263" s="6"/>
      <c r="D263" s="6"/>
      <c r="E263" s="6"/>
      <c r="F263" s="6"/>
      <c r="G263" s="6"/>
      <c r="H263" s="6"/>
      <c r="I263" s="6"/>
      <c r="J263" s="6"/>
      <c r="K263" s="11"/>
      <c r="L263" s="6"/>
      <c r="M263" s="6"/>
      <c r="N263" s="6"/>
      <c r="O263" s="6"/>
      <c r="P263" s="7"/>
      <c r="R263" s="1"/>
      <c r="S263" s="3"/>
    </row>
    <row r="264" spans="1:19" x14ac:dyDescent="0.25">
      <c r="A264" s="8"/>
      <c r="B264" s="16"/>
      <c r="C264" s="6"/>
      <c r="D264" s="6"/>
      <c r="E264" s="6"/>
      <c r="F264" s="6"/>
      <c r="G264" s="6"/>
      <c r="H264" s="6"/>
      <c r="I264" s="6"/>
      <c r="J264" s="6"/>
      <c r="K264" s="11"/>
      <c r="L264" s="6"/>
      <c r="M264" s="6"/>
      <c r="N264" s="6"/>
      <c r="O264" s="6"/>
      <c r="P264" s="7"/>
      <c r="R264" s="1"/>
      <c r="S264" s="16"/>
    </row>
    <row r="265" spans="1:19" x14ac:dyDescent="0.25">
      <c r="A265" s="8"/>
      <c r="B265" s="3"/>
      <c r="C265" s="6"/>
      <c r="D265" s="6"/>
      <c r="E265" s="6"/>
      <c r="F265" s="6"/>
      <c r="G265" s="6"/>
      <c r="H265" s="6"/>
      <c r="I265" s="6"/>
      <c r="J265" s="6"/>
      <c r="K265" s="11"/>
      <c r="L265" s="6"/>
      <c r="M265" s="6"/>
      <c r="N265" s="6"/>
      <c r="O265" s="6"/>
      <c r="P265" s="7"/>
      <c r="R265" s="1"/>
      <c r="S265" s="3"/>
    </row>
    <row r="266" spans="1:19" x14ac:dyDescent="0.25">
      <c r="A266" s="8"/>
      <c r="B266" s="16"/>
      <c r="C266" s="6"/>
      <c r="D266" s="6"/>
      <c r="E266" s="6"/>
      <c r="F266" s="6"/>
      <c r="G266" s="6"/>
      <c r="H266" s="6"/>
      <c r="I266" s="6"/>
      <c r="J266" s="6"/>
      <c r="K266" s="11"/>
      <c r="L266" s="6"/>
      <c r="M266" s="6"/>
      <c r="N266" s="6"/>
      <c r="O266" s="6"/>
      <c r="P266" s="7"/>
      <c r="R266" s="1"/>
      <c r="S266" s="16"/>
    </row>
    <row r="267" spans="1:19" x14ac:dyDescent="0.25">
      <c r="A267" s="8"/>
      <c r="B267" s="3"/>
      <c r="C267" s="6"/>
      <c r="D267" s="6"/>
      <c r="E267" s="6"/>
      <c r="F267" s="6"/>
      <c r="G267" s="6"/>
      <c r="H267" s="6"/>
      <c r="I267" s="6"/>
      <c r="J267" s="6"/>
      <c r="K267" s="11"/>
      <c r="L267" s="6"/>
      <c r="M267" s="6"/>
      <c r="N267" s="6"/>
      <c r="O267" s="6"/>
      <c r="P267" s="7"/>
      <c r="R267" s="1"/>
      <c r="S267" s="3"/>
    </row>
    <row r="268" spans="1:19" x14ac:dyDescent="0.25">
      <c r="A268" s="8"/>
      <c r="B268" s="16"/>
      <c r="C268" s="6"/>
      <c r="D268" s="6"/>
      <c r="E268" s="6"/>
      <c r="F268" s="6"/>
      <c r="G268" s="6"/>
      <c r="H268" s="6"/>
      <c r="I268" s="6"/>
      <c r="J268" s="6"/>
      <c r="K268" s="11"/>
      <c r="L268" s="6"/>
      <c r="M268" s="6"/>
      <c r="N268" s="6"/>
      <c r="O268" s="6"/>
      <c r="P268" s="7"/>
      <c r="R268" s="1"/>
      <c r="S268" s="16"/>
    </row>
    <row r="269" spans="1:19" x14ac:dyDescent="0.25">
      <c r="A269" s="8"/>
      <c r="B269" s="3"/>
      <c r="C269" s="6"/>
      <c r="D269" s="6"/>
      <c r="E269" s="6"/>
      <c r="F269" s="6"/>
      <c r="G269" s="6"/>
      <c r="H269" s="6"/>
      <c r="I269" s="6"/>
      <c r="J269" s="6"/>
      <c r="K269" s="11"/>
      <c r="L269" s="6"/>
      <c r="M269" s="6"/>
      <c r="N269" s="6"/>
      <c r="O269" s="6"/>
      <c r="P269" s="7"/>
      <c r="R269" s="1"/>
      <c r="S269" s="3"/>
    </row>
    <row r="270" spans="1:19" x14ac:dyDescent="0.25">
      <c r="A270" s="8"/>
      <c r="B270" s="16"/>
      <c r="C270" s="6"/>
      <c r="D270" s="6"/>
      <c r="E270" s="6"/>
      <c r="F270" s="6"/>
      <c r="G270" s="6"/>
      <c r="H270" s="6"/>
      <c r="I270" s="6"/>
      <c r="J270" s="6"/>
      <c r="K270" s="11"/>
      <c r="L270" s="6"/>
      <c r="M270" s="6"/>
      <c r="N270" s="6"/>
      <c r="O270" s="6"/>
      <c r="P270" s="7"/>
      <c r="R270" s="1"/>
      <c r="S270" s="16"/>
    </row>
    <row r="271" spans="1:19" x14ac:dyDescent="0.25">
      <c r="A271" s="8"/>
      <c r="B271" s="3"/>
      <c r="C271" s="6"/>
      <c r="D271" s="6"/>
      <c r="E271" s="6"/>
      <c r="F271" s="6"/>
      <c r="G271" s="6"/>
      <c r="H271" s="6"/>
      <c r="I271" s="6"/>
      <c r="J271" s="6"/>
      <c r="K271" s="11"/>
      <c r="L271" s="6"/>
      <c r="M271" s="6"/>
      <c r="N271" s="6"/>
      <c r="O271" s="6"/>
      <c r="P271" s="7"/>
      <c r="R271" s="1"/>
      <c r="S271" s="3"/>
    </row>
    <row r="272" spans="1:19" x14ac:dyDescent="0.25">
      <c r="A272" s="8"/>
      <c r="B272" s="16"/>
      <c r="C272" s="6"/>
      <c r="D272" s="6"/>
      <c r="E272" s="6"/>
      <c r="F272" s="6"/>
      <c r="G272" s="6"/>
      <c r="H272" s="6"/>
      <c r="I272" s="6"/>
      <c r="J272" s="6"/>
      <c r="K272" s="11"/>
      <c r="L272" s="6"/>
      <c r="M272" s="6"/>
      <c r="N272" s="6"/>
      <c r="O272" s="6"/>
      <c r="P272" s="7"/>
      <c r="R272" s="1"/>
      <c r="S272" s="16"/>
    </row>
    <row r="273" spans="1:19" x14ac:dyDescent="0.25">
      <c r="A273" s="8"/>
      <c r="B273" s="3"/>
      <c r="C273" s="6"/>
      <c r="D273" s="6"/>
      <c r="E273" s="6"/>
      <c r="F273" s="6"/>
      <c r="G273" s="6"/>
      <c r="H273" s="6"/>
      <c r="I273" s="6"/>
      <c r="J273" s="6"/>
      <c r="K273" s="11"/>
      <c r="L273" s="6"/>
      <c r="M273" s="6"/>
      <c r="N273" s="6"/>
      <c r="O273" s="6"/>
      <c r="P273" s="7"/>
      <c r="R273" s="1"/>
      <c r="S273" s="3"/>
    </row>
    <row r="274" spans="1:19" x14ac:dyDescent="0.25">
      <c r="A274" s="8"/>
      <c r="B274" s="16"/>
      <c r="C274" s="6"/>
      <c r="D274" s="6"/>
      <c r="E274" s="6"/>
      <c r="F274" s="6"/>
      <c r="G274" s="6"/>
      <c r="H274" s="6"/>
      <c r="I274" s="6"/>
      <c r="J274" s="6"/>
      <c r="K274" s="11"/>
      <c r="L274" s="6"/>
      <c r="M274" s="6"/>
      <c r="N274" s="6"/>
      <c r="O274" s="6"/>
      <c r="P274" s="7"/>
      <c r="R274" s="1"/>
      <c r="S274" s="16"/>
    </row>
    <row r="275" spans="1:19" x14ac:dyDescent="0.25">
      <c r="A275" s="8"/>
      <c r="B275" s="3"/>
      <c r="C275" s="6"/>
      <c r="D275" s="6"/>
      <c r="E275" s="6"/>
      <c r="F275" s="6"/>
      <c r="G275" s="6"/>
      <c r="H275" s="6"/>
      <c r="I275" s="6"/>
      <c r="J275" s="6"/>
      <c r="K275" s="11"/>
      <c r="L275" s="6"/>
      <c r="M275" s="6"/>
      <c r="N275" s="6"/>
      <c r="O275" s="6"/>
      <c r="P275" s="7"/>
      <c r="R275" s="1"/>
      <c r="S275" s="3"/>
    </row>
    <row r="276" spans="1:19" x14ac:dyDescent="0.25">
      <c r="A276" s="8"/>
      <c r="B276" s="16"/>
      <c r="C276" s="6"/>
      <c r="D276" s="6"/>
      <c r="E276" s="6"/>
      <c r="F276" s="6"/>
      <c r="G276" s="6"/>
      <c r="H276" s="6"/>
      <c r="I276" s="6"/>
      <c r="J276" s="6"/>
      <c r="K276" s="11"/>
      <c r="L276" s="6"/>
      <c r="M276" s="6"/>
      <c r="N276" s="6"/>
      <c r="O276" s="6"/>
      <c r="P276" s="7"/>
      <c r="R276" s="1"/>
      <c r="S276" s="16"/>
    </row>
    <row r="277" spans="1:19" x14ac:dyDescent="0.25">
      <c r="A277" s="8"/>
      <c r="B277" s="3"/>
      <c r="C277" s="6"/>
      <c r="D277" s="6"/>
      <c r="E277" s="6"/>
      <c r="F277" s="6"/>
      <c r="G277" s="6"/>
      <c r="H277" s="6"/>
      <c r="I277" s="6"/>
      <c r="J277" s="6"/>
      <c r="K277" s="11"/>
      <c r="L277" s="6"/>
      <c r="M277" s="6"/>
      <c r="N277" s="6"/>
      <c r="O277" s="6"/>
      <c r="P277" s="7"/>
      <c r="R277" s="1"/>
      <c r="S277" s="3"/>
    </row>
    <row r="278" spans="1:19" x14ac:dyDescent="0.25">
      <c r="A278" s="8"/>
      <c r="B278" s="16"/>
      <c r="C278" s="6"/>
      <c r="D278" s="6"/>
      <c r="E278" s="6"/>
      <c r="F278" s="6"/>
      <c r="G278" s="6"/>
      <c r="H278" s="6"/>
      <c r="I278" s="6"/>
      <c r="J278" s="6"/>
      <c r="K278" s="11"/>
      <c r="L278" s="6"/>
      <c r="M278" s="6"/>
      <c r="N278" s="6"/>
      <c r="O278" s="6"/>
      <c r="P278" s="7"/>
      <c r="R278" s="1"/>
      <c r="S278" s="16"/>
    </row>
    <row r="279" spans="1:19" x14ac:dyDescent="0.25">
      <c r="A279" s="8"/>
      <c r="B279" s="3"/>
      <c r="C279" s="6"/>
      <c r="D279" s="6"/>
      <c r="E279" s="6"/>
      <c r="F279" s="6"/>
      <c r="G279" s="6"/>
      <c r="H279" s="6"/>
      <c r="I279" s="6"/>
      <c r="J279" s="6"/>
      <c r="K279" s="11"/>
      <c r="L279" s="6"/>
      <c r="M279" s="6"/>
      <c r="N279" s="6"/>
      <c r="O279" s="6"/>
      <c r="P279" s="7"/>
      <c r="R279" s="1"/>
      <c r="S279" s="3"/>
    </row>
    <row r="280" spans="1:19" x14ac:dyDescent="0.25">
      <c r="A280" s="8"/>
      <c r="B280" s="16"/>
      <c r="C280" s="6"/>
      <c r="D280" s="6"/>
      <c r="E280" s="6"/>
      <c r="F280" s="6"/>
      <c r="G280" s="6"/>
      <c r="H280" s="6"/>
      <c r="I280" s="6"/>
      <c r="J280" s="6"/>
      <c r="K280" s="11"/>
      <c r="L280" s="6"/>
      <c r="M280" s="6"/>
      <c r="N280" s="6"/>
      <c r="O280" s="6"/>
      <c r="P280" s="7"/>
      <c r="R280" s="1"/>
      <c r="S280" s="16"/>
    </row>
    <row r="281" spans="1:19" x14ac:dyDescent="0.25">
      <c r="A281" s="8"/>
      <c r="B281" s="3"/>
      <c r="C281" s="6"/>
      <c r="D281" s="6"/>
      <c r="E281" s="6"/>
      <c r="F281" s="6"/>
      <c r="G281" s="6"/>
      <c r="H281" s="6"/>
      <c r="I281" s="6"/>
      <c r="J281" s="6"/>
      <c r="K281" s="11"/>
      <c r="L281" s="6"/>
      <c r="M281" s="6"/>
      <c r="N281" s="6"/>
      <c r="O281" s="6"/>
      <c r="P281" s="7"/>
      <c r="R281" s="1"/>
      <c r="S281" s="3"/>
    </row>
    <row r="282" spans="1:19" x14ac:dyDescent="0.25">
      <c r="A282" s="8"/>
      <c r="B282" s="16"/>
      <c r="C282" s="6"/>
      <c r="D282" s="6"/>
      <c r="E282" s="6"/>
      <c r="F282" s="6"/>
      <c r="G282" s="6"/>
      <c r="H282" s="6"/>
      <c r="I282" s="6"/>
      <c r="J282" s="6"/>
      <c r="K282" s="11"/>
      <c r="L282" s="6"/>
      <c r="M282" s="6"/>
      <c r="N282" s="6"/>
      <c r="O282" s="6"/>
      <c r="P282" s="7"/>
      <c r="R282" s="1"/>
      <c r="S282" s="16"/>
    </row>
    <row r="283" spans="1:19" x14ac:dyDescent="0.25">
      <c r="A283" s="8"/>
      <c r="B283" s="3"/>
      <c r="C283" s="6"/>
      <c r="D283" s="6"/>
      <c r="E283" s="6"/>
      <c r="F283" s="6"/>
      <c r="G283" s="6"/>
      <c r="H283" s="6"/>
      <c r="I283" s="6"/>
      <c r="J283" s="6"/>
      <c r="K283" s="11"/>
      <c r="L283" s="6"/>
      <c r="M283" s="6"/>
      <c r="N283" s="6"/>
      <c r="O283" s="6"/>
      <c r="P283" s="7"/>
      <c r="R283" s="1"/>
      <c r="S283" s="3"/>
    </row>
    <row r="284" spans="1:19" x14ac:dyDescent="0.25">
      <c r="A284" s="8"/>
      <c r="B284" s="16"/>
      <c r="C284" s="6"/>
      <c r="D284" s="6"/>
      <c r="E284" s="6"/>
      <c r="F284" s="6"/>
      <c r="G284" s="6"/>
      <c r="H284" s="6"/>
      <c r="I284" s="6"/>
      <c r="J284" s="6"/>
      <c r="K284" s="11"/>
      <c r="L284" s="6"/>
      <c r="M284" s="6"/>
      <c r="N284" s="6"/>
      <c r="O284" s="6"/>
      <c r="P284" s="7"/>
      <c r="R284" s="1"/>
      <c r="S284" s="16"/>
    </row>
    <row r="285" spans="1:19" x14ac:dyDescent="0.25">
      <c r="A285" s="8"/>
      <c r="B285" s="3"/>
      <c r="C285" s="6"/>
      <c r="D285" s="6"/>
      <c r="E285" s="6"/>
      <c r="F285" s="6"/>
      <c r="G285" s="6"/>
      <c r="H285" s="6"/>
      <c r="I285" s="6"/>
      <c r="J285" s="6"/>
      <c r="K285" s="11"/>
      <c r="L285" s="6"/>
      <c r="M285" s="6"/>
      <c r="N285" s="6"/>
      <c r="O285" s="6"/>
      <c r="P285" s="7"/>
      <c r="R285" s="1"/>
      <c r="S285" s="3"/>
    </row>
    <row r="286" spans="1:19" x14ac:dyDescent="0.25">
      <c r="A286" s="8"/>
      <c r="B286" s="16"/>
      <c r="C286" s="6"/>
      <c r="D286" s="6"/>
      <c r="E286" s="6"/>
      <c r="F286" s="6"/>
      <c r="G286" s="6"/>
      <c r="H286" s="6"/>
      <c r="I286" s="6"/>
      <c r="J286" s="6"/>
      <c r="K286" s="11"/>
      <c r="L286" s="6"/>
      <c r="M286" s="6"/>
      <c r="N286" s="6"/>
      <c r="O286" s="6"/>
      <c r="P286" s="7"/>
      <c r="R286" s="1"/>
      <c r="S286" s="16"/>
    </row>
    <row r="287" spans="1:19" x14ac:dyDescent="0.25">
      <c r="A287" s="8"/>
      <c r="B287" s="3"/>
      <c r="C287" s="6"/>
      <c r="D287" s="6"/>
      <c r="E287" s="6"/>
      <c r="F287" s="6"/>
      <c r="G287" s="6"/>
      <c r="H287" s="6"/>
      <c r="I287" s="6"/>
      <c r="J287" s="6"/>
      <c r="K287" s="11"/>
      <c r="L287" s="6"/>
      <c r="M287" s="6"/>
      <c r="N287" s="6"/>
      <c r="O287" s="6"/>
      <c r="P287" s="7"/>
      <c r="R287" s="1"/>
      <c r="S287" s="3"/>
    </row>
    <row r="288" spans="1:19" x14ac:dyDescent="0.25">
      <c r="A288" s="8"/>
      <c r="B288" s="16"/>
      <c r="C288" s="6"/>
      <c r="D288" s="6"/>
      <c r="E288" s="6"/>
      <c r="F288" s="6"/>
      <c r="G288" s="6"/>
      <c r="H288" s="6"/>
      <c r="I288" s="6"/>
      <c r="J288" s="6"/>
      <c r="K288" s="11"/>
      <c r="L288" s="6"/>
      <c r="M288" s="6"/>
      <c r="N288" s="6"/>
      <c r="O288" s="6"/>
      <c r="P288" s="7"/>
      <c r="R288" s="1"/>
      <c r="S288" s="16"/>
    </row>
    <row r="289" spans="1:19" x14ac:dyDescent="0.25">
      <c r="A289" s="8"/>
      <c r="B289" s="3"/>
      <c r="C289" s="6"/>
      <c r="D289" s="6"/>
      <c r="E289" s="6"/>
      <c r="F289" s="6"/>
      <c r="G289" s="6"/>
      <c r="H289" s="6"/>
      <c r="I289" s="6"/>
      <c r="J289" s="6"/>
      <c r="K289" s="11"/>
      <c r="L289" s="6"/>
      <c r="M289" s="6"/>
      <c r="N289" s="6"/>
      <c r="O289" s="6"/>
      <c r="P289" s="7"/>
      <c r="R289" s="1"/>
      <c r="S289" s="3"/>
    </row>
    <row r="290" spans="1:19" x14ac:dyDescent="0.25">
      <c r="A290" s="8"/>
      <c r="B290" s="16"/>
      <c r="C290" s="6"/>
      <c r="D290" s="6"/>
      <c r="E290" s="6"/>
      <c r="F290" s="6"/>
      <c r="G290" s="6"/>
      <c r="H290" s="6"/>
      <c r="I290" s="6"/>
      <c r="J290" s="6"/>
      <c r="K290" s="11"/>
      <c r="L290" s="6"/>
      <c r="M290" s="6"/>
      <c r="N290" s="6"/>
      <c r="O290" s="6"/>
      <c r="P290" s="7"/>
      <c r="R290" s="1"/>
      <c r="S290" s="16"/>
    </row>
    <row r="291" spans="1:19" x14ac:dyDescent="0.25">
      <c r="A291" s="8"/>
      <c r="B291" s="3"/>
      <c r="C291" s="6"/>
      <c r="D291" s="6"/>
      <c r="E291" s="6"/>
      <c r="F291" s="6"/>
      <c r="G291" s="6"/>
      <c r="H291" s="6"/>
      <c r="I291" s="6"/>
      <c r="J291" s="6"/>
      <c r="K291" s="11"/>
      <c r="L291" s="6"/>
      <c r="M291" s="6"/>
      <c r="N291" s="6"/>
      <c r="O291" s="6"/>
      <c r="P291" s="7"/>
      <c r="R291" s="1"/>
      <c r="S291" s="3"/>
    </row>
    <row r="292" spans="1:19" x14ac:dyDescent="0.25">
      <c r="A292" s="8"/>
      <c r="B292" s="16"/>
      <c r="C292" s="6"/>
      <c r="D292" s="6"/>
      <c r="E292" s="6"/>
      <c r="F292" s="6"/>
      <c r="G292" s="6"/>
      <c r="H292" s="6"/>
      <c r="I292" s="6"/>
      <c r="J292" s="6"/>
      <c r="K292" s="11"/>
      <c r="L292" s="6"/>
      <c r="M292" s="6"/>
      <c r="N292" s="6"/>
      <c r="O292" s="6"/>
      <c r="P292" s="7"/>
      <c r="R292" s="1"/>
      <c r="S292" s="16"/>
    </row>
    <row r="293" spans="1:19" x14ac:dyDescent="0.25">
      <c r="A293" s="8"/>
      <c r="B293" s="3"/>
      <c r="C293" s="6"/>
      <c r="D293" s="6"/>
      <c r="E293" s="6"/>
      <c r="F293" s="6"/>
      <c r="G293" s="6"/>
      <c r="H293" s="6"/>
      <c r="I293" s="6"/>
      <c r="J293" s="6"/>
      <c r="K293" s="11"/>
      <c r="L293" s="6"/>
      <c r="M293" s="6"/>
      <c r="N293" s="6"/>
      <c r="O293" s="6"/>
      <c r="P293" s="7"/>
      <c r="R293" s="1"/>
      <c r="S293" s="3"/>
    </row>
    <row r="294" spans="1:19" x14ac:dyDescent="0.25">
      <c r="A294" s="8"/>
      <c r="B294" s="16"/>
      <c r="C294" s="6"/>
      <c r="D294" s="6"/>
      <c r="E294" s="6"/>
      <c r="F294" s="6"/>
      <c r="G294" s="6"/>
      <c r="H294" s="6"/>
      <c r="I294" s="6"/>
      <c r="J294" s="6"/>
      <c r="K294" s="11"/>
      <c r="L294" s="6"/>
      <c r="M294" s="6"/>
      <c r="N294" s="6"/>
      <c r="O294" s="6"/>
      <c r="P294" s="7"/>
      <c r="R294" s="1"/>
      <c r="S294" s="16"/>
    </row>
    <row r="295" spans="1:19" x14ac:dyDescent="0.25">
      <c r="A295" s="8"/>
      <c r="B295" s="3"/>
      <c r="C295" s="6"/>
      <c r="D295" s="6"/>
      <c r="E295" s="6"/>
      <c r="F295" s="6"/>
      <c r="G295" s="6"/>
      <c r="H295" s="6"/>
      <c r="I295" s="6"/>
      <c r="J295" s="6"/>
      <c r="K295" s="11"/>
      <c r="L295" s="6"/>
      <c r="M295" s="6"/>
      <c r="N295" s="6"/>
      <c r="O295" s="6"/>
      <c r="P295" s="7"/>
      <c r="R295" s="1"/>
      <c r="S295" s="3"/>
    </row>
    <row r="296" spans="1:19" x14ac:dyDescent="0.25">
      <c r="A296" s="8"/>
      <c r="B296" s="16"/>
      <c r="C296" s="6"/>
      <c r="D296" s="6"/>
      <c r="E296" s="6"/>
      <c r="F296" s="6"/>
      <c r="G296" s="6"/>
      <c r="H296" s="6"/>
      <c r="I296" s="6"/>
      <c r="J296" s="6"/>
      <c r="K296" s="11"/>
      <c r="L296" s="6"/>
      <c r="M296" s="6"/>
      <c r="N296" s="6"/>
      <c r="O296" s="6"/>
      <c r="P296" s="7"/>
      <c r="R296" s="1"/>
      <c r="S296" s="16"/>
    </row>
    <row r="297" spans="1:19" x14ac:dyDescent="0.25">
      <c r="A297" s="8"/>
      <c r="B297" s="3"/>
      <c r="C297" s="6"/>
      <c r="D297" s="6"/>
      <c r="E297" s="6"/>
      <c r="F297" s="6"/>
      <c r="G297" s="6"/>
      <c r="H297" s="6"/>
      <c r="I297" s="6"/>
      <c r="J297" s="6"/>
      <c r="K297" s="11"/>
      <c r="L297" s="6"/>
      <c r="M297" s="6"/>
      <c r="N297" s="6"/>
      <c r="O297" s="6"/>
      <c r="P297" s="7"/>
      <c r="R297" s="1"/>
      <c r="S297" s="3"/>
    </row>
    <row r="298" spans="1:19" x14ac:dyDescent="0.25">
      <c r="A298" s="8"/>
      <c r="B298" s="16"/>
      <c r="C298" s="6"/>
      <c r="D298" s="6"/>
      <c r="E298" s="6"/>
      <c r="F298" s="6"/>
      <c r="G298" s="6"/>
      <c r="H298" s="6"/>
      <c r="I298" s="6"/>
      <c r="J298" s="6"/>
      <c r="K298" s="11"/>
      <c r="L298" s="6"/>
      <c r="M298" s="6"/>
      <c r="N298" s="6"/>
      <c r="O298" s="6"/>
      <c r="P298" s="7"/>
      <c r="R298" s="1"/>
      <c r="S298" s="16"/>
    </row>
    <row r="299" spans="1:19" x14ac:dyDescent="0.25">
      <c r="A299" s="8"/>
      <c r="B299" s="3"/>
      <c r="C299" s="6"/>
      <c r="D299" s="6"/>
      <c r="E299" s="6"/>
      <c r="F299" s="6"/>
      <c r="G299" s="6"/>
      <c r="H299" s="6"/>
      <c r="I299" s="6"/>
      <c r="J299" s="6"/>
      <c r="K299" s="11"/>
      <c r="L299" s="6"/>
      <c r="M299" s="6"/>
      <c r="N299" s="6"/>
      <c r="O299" s="6"/>
      <c r="P299" s="7"/>
      <c r="R299" s="1"/>
      <c r="S299" s="3"/>
    </row>
    <row r="300" spans="1:19" x14ac:dyDescent="0.25">
      <c r="A300" s="8"/>
      <c r="B300" s="16"/>
      <c r="C300" s="6"/>
      <c r="D300" s="6"/>
      <c r="E300" s="6"/>
      <c r="F300" s="6"/>
      <c r="G300" s="6"/>
      <c r="H300" s="6"/>
      <c r="I300" s="6"/>
      <c r="J300" s="6"/>
      <c r="K300" s="11"/>
      <c r="L300" s="6"/>
      <c r="M300" s="6"/>
      <c r="N300" s="6"/>
      <c r="O300" s="6"/>
      <c r="P300" s="7"/>
      <c r="R300" s="1"/>
      <c r="S300" s="16"/>
    </row>
    <row r="301" spans="1:19" x14ac:dyDescent="0.25">
      <c r="A301" s="8"/>
      <c r="B301" s="3"/>
      <c r="C301" s="6"/>
      <c r="D301" s="6"/>
      <c r="E301" s="6"/>
      <c r="F301" s="6"/>
      <c r="G301" s="6"/>
      <c r="H301" s="6"/>
      <c r="I301" s="6"/>
      <c r="J301" s="6"/>
      <c r="K301" s="11"/>
      <c r="L301" s="6"/>
      <c r="M301" s="6"/>
      <c r="N301" s="6"/>
      <c r="O301" s="6"/>
      <c r="P301" s="7"/>
      <c r="R301" s="1"/>
      <c r="S301" s="3"/>
    </row>
    <row r="302" spans="1:19" x14ac:dyDescent="0.25">
      <c r="A302" s="8"/>
      <c r="B302" s="16"/>
      <c r="C302" s="6"/>
      <c r="D302" s="6"/>
      <c r="E302" s="6"/>
      <c r="F302" s="6"/>
      <c r="G302" s="6"/>
      <c r="H302" s="6"/>
      <c r="I302" s="6"/>
      <c r="J302" s="6"/>
      <c r="K302" s="11"/>
      <c r="L302" s="6"/>
      <c r="M302" s="6"/>
      <c r="N302" s="6"/>
      <c r="O302" s="6"/>
      <c r="P302" s="7"/>
      <c r="R302" s="1"/>
      <c r="S302" s="16"/>
    </row>
    <row r="303" spans="1:19" x14ac:dyDescent="0.25">
      <c r="A303" s="8"/>
      <c r="B303" s="3"/>
      <c r="C303" s="6"/>
      <c r="D303" s="6"/>
      <c r="E303" s="6"/>
      <c r="F303" s="6"/>
      <c r="G303" s="6"/>
      <c r="H303" s="6"/>
      <c r="I303" s="6"/>
      <c r="J303" s="6"/>
      <c r="K303" s="11"/>
      <c r="L303" s="6"/>
      <c r="M303" s="6"/>
      <c r="N303" s="6"/>
      <c r="O303" s="6"/>
      <c r="P303" s="7"/>
      <c r="R303" s="1"/>
      <c r="S303" s="3"/>
    </row>
    <row r="304" spans="1:19" x14ac:dyDescent="0.25">
      <c r="A304" s="8"/>
      <c r="B304" s="16"/>
      <c r="C304" s="6"/>
      <c r="D304" s="6"/>
      <c r="E304" s="6"/>
      <c r="F304" s="6"/>
      <c r="G304" s="6"/>
      <c r="H304" s="6"/>
      <c r="I304" s="6"/>
      <c r="J304" s="6"/>
      <c r="K304" s="11"/>
      <c r="L304" s="6"/>
      <c r="M304" s="6"/>
      <c r="N304" s="6"/>
      <c r="O304" s="6"/>
      <c r="P304" s="7"/>
      <c r="R304" s="1"/>
      <c r="S304" s="16"/>
    </row>
    <row r="305" spans="1:19" x14ac:dyDescent="0.25">
      <c r="A305" s="8"/>
      <c r="B305" s="3"/>
      <c r="C305" s="6"/>
      <c r="D305" s="6"/>
      <c r="E305" s="6"/>
      <c r="F305" s="6"/>
      <c r="G305" s="6"/>
      <c r="H305" s="6"/>
      <c r="I305" s="6"/>
      <c r="J305" s="6"/>
      <c r="K305" s="11"/>
      <c r="L305" s="6"/>
      <c r="M305" s="6"/>
      <c r="N305" s="6"/>
      <c r="O305" s="6"/>
      <c r="P305" s="7"/>
      <c r="R305" s="1"/>
      <c r="S305" s="3"/>
    </row>
    <row r="306" spans="1:19" x14ac:dyDescent="0.25">
      <c r="A306" s="8"/>
      <c r="B306" s="16"/>
      <c r="C306" s="6"/>
      <c r="D306" s="6"/>
      <c r="E306" s="6"/>
      <c r="F306" s="6"/>
      <c r="G306" s="6"/>
      <c r="H306" s="6"/>
      <c r="I306" s="6"/>
      <c r="J306" s="6"/>
      <c r="K306" s="11"/>
      <c r="L306" s="6"/>
      <c r="M306" s="6"/>
      <c r="N306" s="6"/>
      <c r="O306" s="6"/>
      <c r="P306" s="7"/>
      <c r="R306" s="1"/>
      <c r="S306" s="16"/>
    </row>
    <row r="307" spans="1:19" x14ac:dyDescent="0.25">
      <c r="A307" s="8"/>
      <c r="B307" s="3"/>
      <c r="C307" s="6"/>
      <c r="D307" s="6"/>
      <c r="E307" s="6"/>
      <c r="F307" s="6"/>
      <c r="G307" s="6"/>
      <c r="H307" s="6"/>
      <c r="I307" s="6"/>
      <c r="J307" s="6"/>
      <c r="K307" s="11"/>
      <c r="L307" s="6"/>
      <c r="M307" s="6"/>
      <c r="N307" s="6"/>
      <c r="O307" s="6"/>
      <c r="P307" s="7"/>
      <c r="R307" s="1"/>
      <c r="S307" s="3"/>
    </row>
    <row r="308" spans="1:19" x14ac:dyDescent="0.25">
      <c r="A308" s="8"/>
      <c r="B308" s="16"/>
      <c r="C308" s="6"/>
      <c r="D308" s="6"/>
      <c r="E308" s="6"/>
      <c r="F308" s="6"/>
      <c r="G308" s="6"/>
      <c r="H308" s="6"/>
      <c r="I308" s="6"/>
      <c r="J308" s="6"/>
      <c r="K308" s="11"/>
      <c r="L308" s="6"/>
      <c r="M308" s="6"/>
      <c r="N308" s="6"/>
      <c r="O308" s="6"/>
      <c r="P308" s="7"/>
      <c r="R308" s="1"/>
      <c r="S308" s="16"/>
    </row>
    <row r="309" spans="1:19" x14ac:dyDescent="0.25">
      <c r="A309" s="8"/>
      <c r="B309" s="3"/>
      <c r="C309" s="6"/>
      <c r="D309" s="6"/>
      <c r="E309" s="6"/>
      <c r="F309" s="6"/>
      <c r="G309" s="6"/>
      <c r="H309" s="6"/>
      <c r="I309" s="6"/>
      <c r="J309" s="6"/>
      <c r="K309" s="11"/>
      <c r="L309" s="6"/>
      <c r="M309" s="6"/>
      <c r="N309" s="6"/>
      <c r="O309" s="6"/>
      <c r="P309" s="7"/>
      <c r="R309" s="1"/>
      <c r="S309" s="3"/>
    </row>
    <row r="310" spans="1:19" x14ac:dyDescent="0.25">
      <c r="A310" s="8"/>
      <c r="B310" s="16"/>
      <c r="C310" s="6"/>
      <c r="D310" s="6"/>
      <c r="E310" s="6"/>
      <c r="F310" s="6"/>
      <c r="G310" s="6"/>
      <c r="H310" s="6"/>
      <c r="I310" s="6"/>
      <c r="J310" s="6"/>
      <c r="K310" s="11"/>
      <c r="L310" s="6"/>
      <c r="M310" s="6"/>
      <c r="N310" s="6"/>
      <c r="O310" s="6"/>
      <c r="P310" s="7"/>
      <c r="R310" s="1"/>
      <c r="S310" s="16"/>
    </row>
    <row r="311" spans="1:19" x14ac:dyDescent="0.25">
      <c r="A311" s="8"/>
      <c r="B311" s="3"/>
      <c r="C311" s="6"/>
      <c r="D311" s="6"/>
      <c r="E311" s="6"/>
      <c r="F311" s="6"/>
      <c r="G311" s="6"/>
      <c r="H311" s="6"/>
      <c r="I311" s="6"/>
      <c r="J311" s="6"/>
      <c r="K311" s="11"/>
      <c r="L311" s="6"/>
      <c r="M311" s="6"/>
      <c r="N311" s="6"/>
      <c r="O311" s="6"/>
      <c r="P311" s="7"/>
      <c r="R311" s="1"/>
      <c r="S311" s="3"/>
    </row>
    <row r="312" spans="1:19" x14ac:dyDescent="0.25">
      <c r="A312" s="8"/>
      <c r="B312" s="16"/>
      <c r="C312" s="6"/>
      <c r="D312" s="6"/>
      <c r="E312" s="6"/>
      <c r="F312" s="6"/>
      <c r="G312" s="6"/>
      <c r="H312" s="6"/>
      <c r="I312" s="6"/>
      <c r="J312" s="6"/>
      <c r="K312" s="11"/>
      <c r="L312" s="6"/>
      <c r="M312" s="6"/>
      <c r="N312" s="6"/>
      <c r="O312" s="6"/>
      <c r="P312" s="7"/>
      <c r="R312" s="1"/>
      <c r="S312" s="16"/>
    </row>
    <row r="313" spans="1:19" x14ac:dyDescent="0.25">
      <c r="A313" s="8"/>
      <c r="B313" s="3"/>
      <c r="C313" s="6"/>
      <c r="D313" s="6"/>
      <c r="E313" s="6"/>
      <c r="F313" s="6"/>
      <c r="G313" s="6"/>
      <c r="H313" s="6"/>
      <c r="I313" s="6"/>
      <c r="J313" s="6"/>
      <c r="K313" s="11"/>
      <c r="L313" s="6"/>
      <c r="M313" s="6"/>
      <c r="N313" s="6"/>
      <c r="O313" s="6"/>
      <c r="P313" s="7"/>
      <c r="R313" s="1"/>
      <c r="S313" s="3"/>
    </row>
    <row r="314" spans="1:19" x14ac:dyDescent="0.25">
      <c r="A314" s="8"/>
      <c r="B314" s="16"/>
      <c r="C314" s="6"/>
      <c r="D314" s="6"/>
      <c r="E314" s="6"/>
      <c r="F314" s="6"/>
      <c r="G314" s="6"/>
      <c r="H314" s="6"/>
      <c r="I314" s="6"/>
      <c r="J314" s="6"/>
      <c r="K314" s="11"/>
      <c r="L314" s="6"/>
      <c r="M314" s="6"/>
      <c r="N314" s="6"/>
      <c r="O314" s="6"/>
      <c r="P314" s="7"/>
      <c r="R314" s="1"/>
      <c r="S314" s="16"/>
    </row>
    <row r="315" spans="1:19" x14ac:dyDescent="0.25">
      <c r="A315" s="8"/>
      <c r="B315" s="3"/>
      <c r="C315" s="6"/>
      <c r="D315" s="6"/>
      <c r="E315" s="6"/>
      <c r="F315" s="6"/>
      <c r="G315" s="6"/>
      <c r="H315" s="6"/>
      <c r="I315" s="6"/>
      <c r="J315" s="6"/>
      <c r="K315" s="11"/>
      <c r="L315" s="6"/>
      <c r="M315" s="6"/>
      <c r="N315" s="6"/>
      <c r="O315" s="6"/>
      <c r="P315" s="7"/>
      <c r="R315" s="1"/>
      <c r="S315" s="3"/>
    </row>
    <row r="316" spans="1:19" x14ac:dyDescent="0.25">
      <c r="A316" s="8"/>
      <c r="B316" s="16"/>
      <c r="C316" s="6"/>
      <c r="D316" s="6"/>
      <c r="E316" s="6"/>
      <c r="F316" s="6"/>
      <c r="G316" s="6"/>
      <c r="H316" s="6"/>
      <c r="I316" s="6"/>
      <c r="J316" s="6"/>
      <c r="K316" s="11"/>
      <c r="L316" s="6"/>
      <c r="M316" s="6"/>
      <c r="N316" s="6"/>
      <c r="O316" s="6"/>
      <c r="P316" s="7"/>
      <c r="R316" s="1"/>
      <c r="S316" s="16"/>
    </row>
    <row r="317" spans="1:19" x14ac:dyDescent="0.25">
      <c r="A317" s="8"/>
      <c r="B317" s="3"/>
      <c r="C317" s="6"/>
      <c r="D317" s="6"/>
      <c r="E317" s="6"/>
      <c r="F317" s="6"/>
      <c r="G317" s="6"/>
      <c r="H317" s="6"/>
      <c r="I317" s="6"/>
      <c r="J317" s="6"/>
      <c r="K317" s="11"/>
      <c r="L317" s="6"/>
      <c r="M317" s="6"/>
      <c r="N317" s="6"/>
      <c r="O317" s="6"/>
      <c r="P317" s="7"/>
      <c r="R317" s="1"/>
      <c r="S317" s="3"/>
    </row>
    <row r="318" spans="1:19" x14ac:dyDescent="0.25">
      <c r="A318" s="8"/>
      <c r="B318" s="16"/>
      <c r="C318" s="6"/>
      <c r="D318" s="6"/>
      <c r="E318" s="6"/>
      <c r="F318" s="6"/>
      <c r="G318" s="6"/>
      <c r="H318" s="6"/>
      <c r="I318" s="6"/>
      <c r="J318" s="6"/>
      <c r="K318" s="11"/>
      <c r="L318" s="6"/>
      <c r="M318" s="6"/>
      <c r="N318" s="6"/>
      <c r="O318" s="6"/>
      <c r="P318" s="7"/>
      <c r="R318" s="1"/>
      <c r="S318" s="16"/>
    </row>
    <row r="319" spans="1:19" x14ac:dyDescent="0.25">
      <c r="A319" s="8"/>
      <c r="B319" s="3"/>
      <c r="C319" s="6"/>
      <c r="D319" s="6"/>
      <c r="E319" s="6"/>
      <c r="F319" s="6"/>
      <c r="G319" s="6"/>
      <c r="H319" s="6"/>
      <c r="I319" s="6"/>
      <c r="J319" s="6"/>
      <c r="K319" s="11"/>
      <c r="L319" s="6"/>
      <c r="M319" s="6"/>
      <c r="N319" s="6"/>
      <c r="O319" s="6"/>
      <c r="P319" s="7"/>
      <c r="R319" s="1"/>
      <c r="S319" s="3"/>
    </row>
    <row r="320" spans="1:19" x14ac:dyDescent="0.25">
      <c r="A320" s="8"/>
      <c r="B320" s="16"/>
      <c r="C320" s="6"/>
      <c r="D320" s="6"/>
      <c r="E320" s="6"/>
      <c r="F320" s="6"/>
      <c r="G320" s="6"/>
      <c r="H320" s="6"/>
      <c r="I320" s="6"/>
      <c r="J320" s="6"/>
      <c r="K320" s="11"/>
      <c r="L320" s="6"/>
      <c r="M320" s="6"/>
      <c r="N320" s="6"/>
      <c r="O320" s="6"/>
      <c r="P320" s="7"/>
      <c r="R320" s="1"/>
      <c r="S320" s="16"/>
    </row>
    <row r="321" spans="1:19" x14ac:dyDescent="0.25">
      <c r="A321" s="8"/>
      <c r="B321" s="3"/>
      <c r="C321" s="6"/>
      <c r="D321" s="6"/>
      <c r="E321" s="6"/>
      <c r="F321" s="6"/>
      <c r="G321" s="6"/>
      <c r="H321" s="6"/>
      <c r="I321" s="6"/>
      <c r="J321" s="6"/>
      <c r="K321" s="11"/>
      <c r="L321" s="6"/>
      <c r="M321" s="6"/>
      <c r="N321" s="6"/>
      <c r="O321" s="6"/>
      <c r="P321" s="7"/>
      <c r="R321" s="1"/>
      <c r="S321" s="3"/>
    </row>
    <row r="322" spans="1:19" x14ac:dyDescent="0.25">
      <c r="A322" s="8"/>
      <c r="B322" s="16"/>
      <c r="C322" s="6"/>
      <c r="D322" s="6"/>
      <c r="E322" s="6"/>
      <c r="F322" s="6"/>
      <c r="G322" s="6"/>
      <c r="H322" s="6"/>
      <c r="I322" s="6"/>
      <c r="J322" s="6"/>
      <c r="K322" s="11"/>
      <c r="L322" s="6"/>
      <c r="M322" s="6"/>
      <c r="N322" s="6"/>
      <c r="O322" s="6"/>
      <c r="P322" s="7"/>
      <c r="R322" s="1"/>
      <c r="S322" s="16"/>
    </row>
    <row r="323" spans="1:19" x14ac:dyDescent="0.25">
      <c r="A323" s="8"/>
      <c r="B323" s="3"/>
      <c r="C323" s="6"/>
      <c r="D323" s="6"/>
      <c r="E323" s="6"/>
      <c r="F323" s="6"/>
      <c r="G323" s="6"/>
      <c r="H323" s="6"/>
      <c r="I323" s="6"/>
      <c r="J323" s="6"/>
      <c r="K323" s="11"/>
      <c r="L323" s="6"/>
      <c r="M323" s="6"/>
      <c r="N323" s="6"/>
      <c r="O323" s="6"/>
      <c r="P323" s="7"/>
      <c r="R323" s="1"/>
      <c r="S323" s="3"/>
    </row>
    <row r="324" spans="1:19" x14ac:dyDescent="0.25">
      <c r="A324" s="8"/>
      <c r="B324" s="16"/>
      <c r="C324" s="6"/>
      <c r="D324" s="6"/>
      <c r="E324" s="6"/>
      <c r="F324" s="6"/>
      <c r="G324" s="6"/>
      <c r="H324" s="6"/>
      <c r="I324" s="6"/>
      <c r="J324" s="6"/>
      <c r="K324" s="11"/>
      <c r="L324" s="6"/>
      <c r="M324" s="6"/>
      <c r="N324" s="6"/>
      <c r="O324" s="6"/>
      <c r="P324" s="7"/>
      <c r="R324" s="1"/>
      <c r="S324" s="16"/>
    </row>
    <row r="325" spans="1:19" x14ac:dyDescent="0.25">
      <c r="A325" s="8"/>
      <c r="B325" s="3"/>
      <c r="C325" s="6"/>
      <c r="D325" s="6"/>
      <c r="E325" s="6"/>
      <c r="F325" s="6"/>
      <c r="G325" s="6"/>
      <c r="H325" s="6"/>
      <c r="I325" s="6"/>
      <c r="J325" s="6"/>
      <c r="K325" s="11"/>
      <c r="L325" s="6"/>
      <c r="M325" s="6"/>
      <c r="N325" s="6"/>
      <c r="O325" s="6"/>
      <c r="P325" s="7"/>
      <c r="R325" s="1"/>
      <c r="S325" s="3"/>
    </row>
    <row r="326" spans="1:19" x14ac:dyDescent="0.25">
      <c r="A326" s="8"/>
      <c r="B326" s="16"/>
      <c r="C326" s="6"/>
      <c r="D326" s="6"/>
      <c r="E326" s="6"/>
      <c r="F326" s="6"/>
      <c r="G326" s="6"/>
      <c r="H326" s="6"/>
      <c r="I326" s="6"/>
      <c r="J326" s="6"/>
      <c r="K326" s="11"/>
      <c r="L326" s="6"/>
      <c r="M326" s="6"/>
      <c r="N326" s="6"/>
      <c r="O326" s="6"/>
      <c r="P326" s="7"/>
      <c r="R326" s="1"/>
      <c r="S326" s="16"/>
    </row>
    <row r="327" spans="1:19" x14ac:dyDescent="0.25">
      <c r="A327" s="8"/>
      <c r="B327" s="3"/>
      <c r="C327" s="6"/>
      <c r="D327" s="6"/>
      <c r="E327" s="6"/>
      <c r="F327" s="6"/>
      <c r="G327" s="6"/>
      <c r="H327" s="6"/>
      <c r="I327" s="6"/>
      <c r="J327" s="6"/>
      <c r="K327" s="11"/>
      <c r="L327" s="6"/>
      <c r="M327" s="6"/>
      <c r="N327" s="6"/>
      <c r="O327" s="6"/>
      <c r="P327" s="7"/>
      <c r="R327" s="1"/>
      <c r="S327" s="3"/>
    </row>
    <row r="328" spans="1:19" x14ac:dyDescent="0.25">
      <c r="A328" s="8"/>
      <c r="B328" s="16"/>
      <c r="C328" s="6"/>
      <c r="D328" s="6"/>
      <c r="E328" s="6"/>
      <c r="F328" s="6"/>
      <c r="G328" s="6"/>
      <c r="H328" s="6"/>
      <c r="I328" s="6"/>
      <c r="J328" s="6"/>
      <c r="K328" s="11"/>
      <c r="L328" s="6"/>
      <c r="M328" s="6"/>
      <c r="N328" s="6"/>
      <c r="O328" s="6"/>
      <c r="P328" s="7"/>
      <c r="R328" s="1"/>
      <c r="S328" s="16"/>
    </row>
    <row r="329" spans="1:19" x14ac:dyDescent="0.25">
      <c r="A329" s="8"/>
      <c r="B329" s="3"/>
      <c r="C329" s="6"/>
      <c r="D329" s="6"/>
      <c r="E329" s="6"/>
      <c r="F329" s="6"/>
      <c r="G329" s="6"/>
      <c r="H329" s="6"/>
      <c r="I329" s="6"/>
      <c r="J329" s="6"/>
      <c r="K329" s="11"/>
      <c r="L329" s="6"/>
      <c r="M329" s="6"/>
      <c r="N329" s="6"/>
      <c r="O329" s="6"/>
      <c r="P329" s="7"/>
      <c r="R329" s="1"/>
      <c r="S329" s="3"/>
    </row>
    <row r="330" spans="1:19" x14ac:dyDescent="0.25">
      <c r="A330" s="8"/>
      <c r="B330" s="16"/>
      <c r="C330" s="6"/>
      <c r="D330" s="6"/>
      <c r="E330" s="6"/>
      <c r="F330" s="6"/>
      <c r="G330" s="6"/>
      <c r="H330" s="6"/>
      <c r="I330" s="6"/>
      <c r="J330" s="6"/>
      <c r="K330" s="11"/>
      <c r="L330" s="6"/>
      <c r="M330" s="6"/>
      <c r="N330" s="6"/>
      <c r="O330" s="6"/>
      <c r="P330" s="7"/>
      <c r="R330" s="1"/>
      <c r="S330" s="16"/>
    </row>
    <row r="331" spans="1:19" x14ac:dyDescent="0.25">
      <c r="A331" s="8"/>
      <c r="B331" s="3"/>
      <c r="C331" s="6"/>
      <c r="D331" s="6"/>
      <c r="E331" s="6"/>
      <c r="F331" s="6"/>
      <c r="G331" s="6"/>
      <c r="H331" s="6"/>
      <c r="I331" s="6"/>
      <c r="J331" s="6"/>
      <c r="K331" s="11"/>
      <c r="L331" s="6"/>
      <c r="M331" s="6"/>
      <c r="N331" s="6"/>
      <c r="O331" s="6"/>
      <c r="P331" s="7"/>
      <c r="R331" s="1"/>
      <c r="S331" s="3"/>
    </row>
    <row r="332" spans="1:19" x14ac:dyDescent="0.25">
      <c r="A332" s="8"/>
      <c r="B332" s="16"/>
      <c r="C332" s="6"/>
      <c r="D332" s="6"/>
      <c r="E332" s="6"/>
      <c r="F332" s="6"/>
      <c r="G332" s="6"/>
      <c r="H332" s="6"/>
      <c r="I332" s="6"/>
      <c r="J332" s="6"/>
      <c r="K332" s="11"/>
      <c r="L332" s="6"/>
      <c r="M332" s="6"/>
      <c r="N332" s="6"/>
      <c r="O332" s="6"/>
      <c r="P332" s="7"/>
      <c r="R332" s="1"/>
      <c r="S332" s="16"/>
    </row>
    <row r="333" spans="1:19" x14ac:dyDescent="0.25">
      <c r="A333" s="8"/>
      <c r="B333" s="3"/>
      <c r="C333" s="6"/>
      <c r="D333" s="6"/>
      <c r="E333" s="6"/>
      <c r="F333" s="6"/>
      <c r="G333" s="6"/>
      <c r="H333" s="6"/>
      <c r="I333" s="6"/>
      <c r="J333" s="6"/>
      <c r="K333" s="11"/>
      <c r="L333" s="6"/>
      <c r="M333" s="6"/>
      <c r="N333" s="6"/>
      <c r="O333" s="6"/>
      <c r="P333" s="7"/>
      <c r="R333" s="1"/>
      <c r="S333" s="3"/>
    </row>
    <row r="334" spans="1:19" x14ac:dyDescent="0.25">
      <c r="A334" s="8"/>
      <c r="B334" s="16"/>
      <c r="C334" s="6"/>
      <c r="D334" s="6"/>
      <c r="E334" s="6"/>
      <c r="F334" s="6"/>
      <c r="G334" s="6"/>
      <c r="H334" s="6"/>
      <c r="I334" s="6"/>
      <c r="J334" s="6"/>
      <c r="K334" s="11"/>
      <c r="L334" s="6"/>
      <c r="M334" s="6"/>
      <c r="N334" s="6"/>
      <c r="O334" s="6"/>
      <c r="P334" s="7"/>
      <c r="R334" s="1"/>
      <c r="S334" s="16"/>
    </row>
    <row r="335" spans="1:19" x14ac:dyDescent="0.25">
      <c r="A335" s="8"/>
      <c r="B335" s="3"/>
      <c r="C335" s="6"/>
      <c r="D335" s="6"/>
      <c r="E335" s="6"/>
      <c r="F335" s="6"/>
      <c r="G335" s="6"/>
      <c r="H335" s="6"/>
      <c r="I335" s="6"/>
      <c r="J335" s="6"/>
      <c r="K335" s="11"/>
      <c r="L335" s="6"/>
      <c r="M335" s="6"/>
      <c r="N335" s="6"/>
      <c r="O335" s="6"/>
      <c r="P335" s="7"/>
      <c r="R335" s="1"/>
      <c r="S335" s="3"/>
    </row>
    <row r="336" spans="1:19" x14ac:dyDescent="0.25">
      <c r="A336" s="8"/>
      <c r="B336" s="16"/>
      <c r="C336" s="6"/>
      <c r="D336" s="6"/>
      <c r="E336" s="6"/>
      <c r="F336" s="6"/>
      <c r="G336" s="6"/>
      <c r="H336" s="6"/>
      <c r="I336" s="6"/>
      <c r="J336" s="6"/>
      <c r="K336" s="11"/>
      <c r="L336" s="6"/>
      <c r="M336" s="6"/>
      <c r="N336" s="6"/>
      <c r="O336" s="6"/>
      <c r="P336" s="7"/>
      <c r="R336" s="1"/>
      <c r="S336" s="16"/>
    </row>
    <row r="337" spans="1:19" x14ac:dyDescent="0.25">
      <c r="A337" s="8"/>
      <c r="B337" s="3"/>
      <c r="C337" s="6"/>
      <c r="D337" s="6"/>
      <c r="E337" s="6"/>
      <c r="F337" s="6"/>
      <c r="G337" s="6"/>
      <c r="H337" s="6"/>
      <c r="I337" s="6"/>
      <c r="J337" s="6"/>
      <c r="K337" s="11"/>
      <c r="L337" s="6"/>
      <c r="M337" s="6"/>
      <c r="N337" s="6"/>
      <c r="O337" s="6"/>
      <c r="P337" s="7"/>
      <c r="R337" s="1"/>
      <c r="S337" s="3"/>
    </row>
    <row r="338" spans="1:19" x14ac:dyDescent="0.25">
      <c r="A338" s="8"/>
      <c r="B338" s="16"/>
      <c r="C338" s="6"/>
      <c r="D338" s="6"/>
      <c r="E338" s="6"/>
      <c r="F338" s="6"/>
      <c r="G338" s="6"/>
      <c r="H338" s="6"/>
      <c r="I338" s="6"/>
      <c r="J338" s="6"/>
      <c r="K338" s="11"/>
      <c r="L338" s="6"/>
      <c r="M338" s="6"/>
      <c r="N338" s="6"/>
      <c r="O338" s="6"/>
      <c r="P338" s="7"/>
      <c r="R338" s="1"/>
      <c r="S338" s="16"/>
    </row>
    <row r="339" spans="1:19" x14ac:dyDescent="0.25">
      <c r="A339" s="8"/>
      <c r="B339" s="3"/>
      <c r="C339" s="6"/>
      <c r="D339" s="6"/>
      <c r="E339" s="6"/>
      <c r="F339" s="6"/>
      <c r="G339" s="6"/>
      <c r="H339" s="6"/>
      <c r="I339" s="6"/>
      <c r="J339" s="6"/>
      <c r="K339" s="11"/>
      <c r="L339" s="6"/>
      <c r="M339" s="6"/>
      <c r="N339" s="6"/>
      <c r="O339" s="6"/>
      <c r="P339" s="7"/>
      <c r="R339" s="1"/>
      <c r="S339" s="3"/>
    </row>
    <row r="340" spans="1:19" x14ac:dyDescent="0.25">
      <c r="A340" s="8"/>
      <c r="B340" s="16"/>
      <c r="C340" s="6"/>
      <c r="D340" s="6"/>
      <c r="E340" s="6"/>
      <c r="F340" s="6"/>
      <c r="G340" s="6"/>
      <c r="H340" s="6"/>
      <c r="I340" s="6"/>
      <c r="J340" s="6"/>
      <c r="K340" s="11"/>
      <c r="L340" s="6"/>
      <c r="M340" s="6"/>
      <c r="N340" s="6"/>
      <c r="O340" s="6"/>
      <c r="P340" s="7"/>
      <c r="R340" s="1"/>
      <c r="S340" s="16"/>
    </row>
    <row r="341" spans="1:19" x14ac:dyDescent="0.25">
      <c r="A341" s="8"/>
      <c r="B341" s="3"/>
      <c r="C341" s="6"/>
      <c r="D341" s="6"/>
      <c r="E341" s="6"/>
      <c r="F341" s="6"/>
      <c r="G341" s="6"/>
      <c r="H341" s="6"/>
      <c r="I341" s="6"/>
      <c r="J341" s="6"/>
      <c r="K341" s="11"/>
      <c r="L341" s="6"/>
      <c r="M341" s="6"/>
      <c r="N341" s="6"/>
      <c r="O341" s="6"/>
      <c r="P341" s="7"/>
      <c r="R341" s="1"/>
      <c r="S341" s="3"/>
    </row>
    <row r="342" spans="1:19" x14ac:dyDescent="0.25">
      <c r="A342" s="8"/>
      <c r="B342" s="16"/>
      <c r="C342" s="6"/>
      <c r="D342" s="6"/>
      <c r="E342" s="6"/>
      <c r="F342" s="6"/>
      <c r="G342" s="6"/>
      <c r="H342" s="6"/>
      <c r="I342" s="6"/>
      <c r="J342" s="6"/>
      <c r="K342" s="11"/>
      <c r="L342" s="6"/>
      <c r="M342" s="6"/>
      <c r="N342" s="6"/>
      <c r="O342" s="6"/>
      <c r="P342" s="7"/>
      <c r="R342" s="1"/>
      <c r="S342" s="16"/>
    </row>
    <row r="343" spans="1:19" x14ac:dyDescent="0.25">
      <c r="A343" s="8"/>
      <c r="B343" s="3"/>
      <c r="C343" s="6"/>
      <c r="D343" s="6"/>
      <c r="E343" s="6"/>
      <c r="F343" s="6"/>
      <c r="G343" s="6"/>
      <c r="H343" s="6"/>
      <c r="I343" s="6"/>
      <c r="J343" s="6"/>
      <c r="K343" s="11"/>
      <c r="L343" s="6"/>
      <c r="M343" s="6"/>
      <c r="N343" s="6"/>
      <c r="O343" s="6"/>
      <c r="P343" s="7"/>
      <c r="R343" s="1"/>
      <c r="S343" s="3"/>
    </row>
    <row r="344" spans="1:19" x14ac:dyDescent="0.25">
      <c r="A344" s="8"/>
      <c r="B344" s="16"/>
      <c r="C344" s="6"/>
      <c r="D344" s="6"/>
      <c r="E344" s="6"/>
      <c r="F344" s="6"/>
      <c r="G344" s="6"/>
      <c r="H344" s="6"/>
      <c r="I344" s="6"/>
      <c r="J344" s="6"/>
      <c r="K344" s="11"/>
      <c r="L344" s="6"/>
      <c r="M344" s="6"/>
      <c r="N344" s="6"/>
      <c r="O344" s="6"/>
      <c r="P344" s="7"/>
      <c r="R344" s="1"/>
      <c r="S344" s="16"/>
    </row>
    <row r="345" spans="1:19" x14ac:dyDescent="0.25">
      <c r="A345" s="8"/>
      <c r="B345" s="3"/>
      <c r="C345" s="6"/>
      <c r="D345" s="6"/>
      <c r="E345" s="6"/>
      <c r="F345" s="6"/>
      <c r="G345" s="6"/>
      <c r="H345" s="6"/>
      <c r="I345" s="6"/>
      <c r="J345" s="6"/>
      <c r="K345" s="11"/>
      <c r="L345" s="6"/>
      <c r="M345" s="6"/>
      <c r="N345" s="6"/>
      <c r="O345" s="6"/>
      <c r="P345" s="7"/>
      <c r="R345" s="1"/>
      <c r="S345" s="3"/>
    </row>
    <row r="346" spans="1:19" x14ac:dyDescent="0.25">
      <c r="A346" s="8"/>
      <c r="B346" s="16"/>
      <c r="C346" s="6"/>
      <c r="D346" s="6"/>
      <c r="E346" s="6"/>
      <c r="F346" s="6"/>
      <c r="G346" s="6"/>
      <c r="H346" s="6"/>
      <c r="I346" s="6"/>
      <c r="J346" s="6"/>
      <c r="K346" s="11"/>
      <c r="L346" s="6"/>
      <c r="M346" s="6"/>
      <c r="N346" s="6"/>
      <c r="O346" s="6"/>
      <c r="P346" s="7"/>
      <c r="R346" s="1"/>
      <c r="S346" s="16"/>
    </row>
    <row r="347" spans="1:19" x14ac:dyDescent="0.25">
      <c r="A347" s="8"/>
      <c r="B347" s="3"/>
      <c r="C347" s="6"/>
      <c r="D347" s="6"/>
      <c r="E347" s="6"/>
      <c r="F347" s="6"/>
      <c r="G347" s="6"/>
      <c r="H347" s="6"/>
      <c r="I347" s="6"/>
      <c r="J347" s="6"/>
      <c r="K347" s="11"/>
      <c r="L347" s="6"/>
      <c r="M347" s="6"/>
      <c r="N347" s="6"/>
      <c r="O347" s="6"/>
      <c r="P347" s="7"/>
      <c r="R347" s="1"/>
      <c r="S347" s="3"/>
    </row>
    <row r="348" spans="1:19" x14ac:dyDescent="0.25">
      <c r="A348" s="8"/>
      <c r="B348" s="16"/>
      <c r="C348" s="6"/>
      <c r="D348" s="6"/>
      <c r="E348" s="6"/>
      <c r="F348" s="6"/>
      <c r="G348" s="6"/>
      <c r="H348" s="6"/>
      <c r="I348" s="6"/>
      <c r="J348" s="6"/>
      <c r="K348" s="11"/>
      <c r="L348" s="6"/>
      <c r="M348" s="6"/>
      <c r="N348" s="6"/>
      <c r="O348" s="6"/>
      <c r="P348" s="7"/>
      <c r="R348" s="1"/>
      <c r="S348" s="16"/>
    </row>
    <row r="349" spans="1:19" x14ac:dyDescent="0.25">
      <c r="A349" s="8"/>
      <c r="B349" s="3"/>
      <c r="C349" s="6"/>
      <c r="D349" s="6"/>
      <c r="E349" s="6"/>
      <c r="F349" s="6"/>
      <c r="G349" s="6"/>
      <c r="H349" s="6"/>
      <c r="I349" s="6"/>
      <c r="J349" s="6"/>
      <c r="K349" s="11"/>
      <c r="L349" s="6"/>
      <c r="M349" s="6"/>
      <c r="N349" s="6"/>
      <c r="O349" s="6"/>
      <c r="P349" s="7"/>
      <c r="R349" s="1"/>
      <c r="S349" s="3"/>
    </row>
    <row r="350" spans="1:19" x14ac:dyDescent="0.25">
      <c r="A350" s="8"/>
      <c r="B350" s="16"/>
      <c r="C350" s="6"/>
      <c r="D350" s="6"/>
      <c r="E350" s="6"/>
      <c r="F350" s="6"/>
      <c r="G350" s="6"/>
      <c r="H350" s="6"/>
      <c r="I350" s="6"/>
      <c r="J350" s="6"/>
      <c r="K350" s="11"/>
      <c r="L350" s="6"/>
      <c r="M350" s="6"/>
      <c r="N350" s="6"/>
      <c r="O350" s="6"/>
      <c r="P350" s="7"/>
      <c r="R350" s="1"/>
      <c r="S350" s="16"/>
    </row>
    <row r="351" spans="1:19" x14ac:dyDescent="0.25">
      <c r="A351" s="8"/>
      <c r="B351" s="3"/>
      <c r="C351" s="6"/>
      <c r="D351" s="6"/>
      <c r="E351" s="6"/>
      <c r="F351" s="6"/>
      <c r="G351" s="6"/>
      <c r="H351" s="6"/>
      <c r="I351" s="6"/>
      <c r="J351" s="6"/>
      <c r="K351" s="11"/>
      <c r="L351" s="6"/>
      <c r="M351" s="6"/>
      <c r="N351" s="6"/>
      <c r="O351" s="6"/>
      <c r="P351" s="7"/>
      <c r="R351" s="1"/>
      <c r="S351" s="3"/>
    </row>
    <row r="352" spans="1:19" x14ac:dyDescent="0.25">
      <c r="A352" s="8"/>
      <c r="B352" s="16"/>
      <c r="C352" s="6"/>
      <c r="D352" s="6"/>
      <c r="E352" s="6"/>
      <c r="F352" s="6"/>
      <c r="G352" s="6"/>
      <c r="H352" s="6"/>
      <c r="I352" s="6"/>
      <c r="J352" s="6"/>
      <c r="K352" s="11"/>
      <c r="L352" s="6"/>
      <c r="M352" s="6"/>
      <c r="N352" s="6"/>
      <c r="O352" s="6"/>
      <c r="P352" s="7"/>
      <c r="R352" s="1"/>
      <c r="S352" s="16"/>
    </row>
    <row r="353" spans="1:19" x14ac:dyDescent="0.25">
      <c r="A353" s="8"/>
      <c r="B353" s="3"/>
      <c r="C353" s="6"/>
      <c r="D353" s="6"/>
      <c r="E353" s="6"/>
      <c r="F353" s="6"/>
      <c r="G353" s="6"/>
      <c r="H353" s="6"/>
      <c r="I353" s="6"/>
      <c r="J353" s="6"/>
      <c r="K353" s="11"/>
      <c r="L353" s="6"/>
      <c r="M353" s="6"/>
      <c r="N353" s="6"/>
      <c r="O353" s="6"/>
      <c r="P353" s="7"/>
      <c r="R353" s="1"/>
      <c r="S353" s="3"/>
    </row>
    <row r="354" spans="1:19" x14ac:dyDescent="0.25">
      <c r="A354" s="8"/>
      <c r="B354" s="16"/>
      <c r="C354" s="6"/>
      <c r="D354" s="6"/>
      <c r="E354" s="6"/>
      <c r="F354" s="6"/>
      <c r="G354" s="6"/>
      <c r="H354" s="6"/>
      <c r="I354" s="6"/>
      <c r="J354" s="6"/>
      <c r="K354" s="11"/>
      <c r="L354" s="6"/>
      <c r="M354" s="6"/>
      <c r="N354" s="6"/>
      <c r="O354" s="6"/>
      <c r="P354" s="7"/>
      <c r="R354" s="1"/>
      <c r="S354" s="16"/>
    </row>
    <row r="355" spans="1:19" x14ac:dyDescent="0.25">
      <c r="A355" s="8"/>
      <c r="B355" s="3"/>
      <c r="C355" s="6"/>
      <c r="D355" s="6"/>
      <c r="E355" s="6"/>
      <c r="F355" s="6"/>
      <c r="G355" s="6"/>
      <c r="H355" s="6"/>
      <c r="I355" s="6"/>
      <c r="J355" s="6"/>
      <c r="K355" s="11"/>
      <c r="L355" s="6"/>
      <c r="M355" s="6"/>
      <c r="N355" s="6"/>
      <c r="O355" s="6"/>
      <c r="P355" s="7"/>
      <c r="R355" s="1"/>
      <c r="S355" s="3"/>
    </row>
    <row r="356" spans="1:19" x14ac:dyDescent="0.25">
      <c r="A356" s="8"/>
      <c r="B356" s="16"/>
      <c r="C356" s="6"/>
      <c r="D356" s="6"/>
      <c r="E356" s="6"/>
      <c r="F356" s="6"/>
      <c r="G356" s="6"/>
      <c r="H356" s="6"/>
      <c r="I356" s="6"/>
      <c r="J356" s="6"/>
      <c r="K356" s="11"/>
      <c r="L356" s="6"/>
      <c r="M356" s="6"/>
      <c r="N356" s="6"/>
      <c r="O356" s="6"/>
      <c r="P356" s="7"/>
      <c r="R356" s="1"/>
      <c r="S356" s="16"/>
    </row>
    <row r="357" spans="1:19" x14ac:dyDescent="0.25">
      <c r="A357" s="8"/>
      <c r="B357" s="3"/>
      <c r="C357" s="6"/>
      <c r="D357" s="6"/>
      <c r="E357" s="6"/>
      <c r="F357" s="6"/>
      <c r="G357" s="6"/>
      <c r="H357" s="6"/>
      <c r="I357" s="6"/>
      <c r="J357" s="6"/>
      <c r="K357" s="11"/>
      <c r="L357" s="6"/>
      <c r="M357" s="6"/>
      <c r="N357" s="6"/>
      <c r="O357" s="6"/>
      <c r="P357" s="7"/>
      <c r="R357" s="1"/>
      <c r="S357" s="3"/>
    </row>
    <row r="358" spans="1:19" x14ac:dyDescent="0.25">
      <c r="A358" s="8"/>
      <c r="B358" s="16"/>
      <c r="C358" s="6"/>
      <c r="D358" s="6"/>
      <c r="E358" s="6"/>
      <c r="F358" s="6"/>
      <c r="G358" s="6"/>
      <c r="H358" s="6"/>
      <c r="I358" s="6"/>
      <c r="J358" s="6"/>
      <c r="K358" s="11"/>
      <c r="L358" s="6"/>
      <c r="M358" s="6"/>
      <c r="N358" s="6"/>
      <c r="O358" s="6"/>
      <c r="P358" s="7"/>
      <c r="R358" s="1"/>
      <c r="S358" s="16"/>
    </row>
    <row r="359" spans="1:19" x14ac:dyDescent="0.25">
      <c r="A359" s="8"/>
      <c r="B359" s="3"/>
      <c r="C359" s="6"/>
      <c r="D359" s="6"/>
      <c r="E359" s="6"/>
      <c r="F359" s="6"/>
      <c r="G359" s="6"/>
      <c r="H359" s="6"/>
      <c r="I359" s="6"/>
      <c r="J359" s="6"/>
      <c r="K359" s="11"/>
      <c r="L359" s="6"/>
      <c r="M359" s="6"/>
      <c r="N359" s="6"/>
      <c r="O359" s="6"/>
      <c r="P359" s="7"/>
      <c r="R359" s="1"/>
      <c r="S359" s="3"/>
    </row>
    <row r="360" spans="1:19" x14ac:dyDescent="0.25">
      <c r="A360" s="8"/>
      <c r="B360" s="16"/>
      <c r="C360" s="6"/>
      <c r="D360" s="6"/>
      <c r="E360" s="6"/>
      <c r="F360" s="6"/>
      <c r="G360" s="6"/>
      <c r="H360" s="6"/>
      <c r="I360" s="6"/>
      <c r="J360" s="6"/>
      <c r="K360" s="11"/>
      <c r="L360" s="6"/>
      <c r="M360" s="6"/>
      <c r="N360" s="6"/>
      <c r="O360" s="6"/>
      <c r="P360" s="7"/>
      <c r="R360" s="1"/>
      <c r="S360" s="16"/>
    </row>
    <row r="361" spans="1:19" x14ac:dyDescent="0.25">
      <c r="A361" s="8"/>
      <c r="B361" s="3"/>
      <c r="C361" s="6"/>
      <c r="D361" s="6"/>
      <c r="E361" s="6"/>
      <c r="F361" s="6"/>
      <c r="G361" s="6"/>
      <c r="H361" s="6"/>
      <c r="I361" s="6"/>
      <c r="J361" s="6"/>
      <c r="K361" s="11"/>
      <c r="L361" s="6"/>
      <c r="M361" s="6"/>
      <c r="N361" s="6"/>
      <c r="O361" s="6"/>
      <c r="P361" s="7"/>
      <c r="R361" s="1"/>
      <c r="S361" s="3"/>
    </row>
    <row r="362" spans="1:19" x14ac:dyDescent="0.25">
      <c r="A362" s="8"/>
      <c r="B362" s="16"/>
      <c r="C362" s="6"/>
      <c r="D362" s="6"/>
      <c r="E362" s="6"/>
      <c r="F362" s="6"/>
      <c r="G362" s="6"/>
      <c r="H362" s="6"/>
      <c r="I362" s="6"/>
      <c r="J362" s="6"/>
      <c r="K362" s="11"/>
      <c r="L362" s="6"/>
      <c r="M362" s="6"/>
      <c r="N362" s="6"/>
      <c r="O362" s="6"/>
      <c r="P362" s="7"/>
      <c r="R362" s="1"/>
      <c r="S362" s="16"/>
    </row>
    <row r="363" spans="1:19" x14ac:dyDescent="0.25">
      <c r="A363" s="8"/>
      <c r="B363" s="3"/>
      <c r="C363" s="6"/>
      <c r="D363" s="6"/>
      <c r="E363" s="6"/>
      <c r="F363" s="6"/>
      <c r="G363" s="6"/>
      <c r="H363" s="6"/>
      <c r="I363" s="6"/>
      <c r="J363" s="6"/>
      <c r="K363" s="11"/>
      <c r="L363" s="6"/>
      <c r="M363" s="6"/>
      <c r="N363" s="6"/>
      <c r="O363" s="6"/>
      <c r="P363" s="7"/>
      <c r="R363" s="1"/>
      <c r="S363" s="3"/>
    </row>
    <row r="364" spans="1:19" x14ac:dyDescent="0.25">
      <c r="A364" s="8"/>
      <c r="B364" s="16"/>
      <c r="C364" s="6"/>
      <c r="D364" s="6"/>
      <c r="E364" s="6"/>
      <c r="F364" s="6"/>
      <c r="G364" s="6"/>
      <c r="H364" s="6"/>
      <c r="I364" s="6"/>
      <c r="J364" s="6"/>
      <c r="K364" s="11"/>
      <c r="L364" s="6"/>
      <c r="M364" s="6"/>
      <c r="N364" s="6"/>
      <c r="O364" s="6"/>
      <c r="P364" s="7"/>
      <c r="R364" s="1"/>
      <c r="S364" s="16"/>
    </row>
    <row r="365" spans="1:19" x14ac:dyDescent="0.25">
      <c r="A365" s="8"/>
      <c r="B365" s="3"/>
      <c r="C365" s="6"/>
      <c r="D365" s="6"/>
      <c r="E365" s="6"/>
      <c r="F365" s="6"/>
      <c r="G365" s="6"/>
      <c r="H365" s="6"/>
      <c r="I365" s="6"/>
      <c r="J365" s="6"/>
      <c r="K365" s="11"/>
      <c r="L365" s="6"/>
      <c r="M365" s="6"/>
      <c r="N365" s="6"/>
      <c r="O365" s="6"/>
      <c r="P365" s="7"/>
      <c r="R365" s="1"/>
      <c r="S365" s="3"/>
    </row>
    <row r="366" spans="1:19" x14ac:dyDescent="0.25">
      <c r="A366" s="8"/>
      <c r="B366" s="16"/>
      <c r="C366" s="6"/>
      <c r="D366" s="6"/>
      <c r="E366" s="6"/>
      <c r="F366" s="6"/>
      <c r="G366" s="6"/>
      <c r="H366" s="6"/>
      <c r="I366" s="6"/>
      <c r="J366" s="6"/>
      <c r="K366" s="11"/>
      <c r="L366" s="6"/>
      <c r="M366" s="6"/>
      <c r="N366" s="6"/>
      <c r="O366" s="6"/>
      <c r="P366" s="7"/>
      <c r="R366" s="1"/>
      <c r="S366" s="16"/>
    </row>
    <row r="367" spans="1:19" x14ac:dyDescent="0.25">
      <c r="A367" s="8"/>
      <c r="B367" s="3"/>
      <c r="C367" s="6"/>
      <c r="D367" s="6"/>
      <c r="E367" s="6"/>
      <c r="F367" s="6"/>
      <c r="G367" s="6"/>
      <c r="H367" s="6"/>
      <c r="I367" s="6"/>
      <c r="J367" s="6"/>
      <c r="K367" s="11"/>
      <c r="L367" s="6"/>
      <c r="M367" s="6"/>
      <c r="N367" s="6"/>
      <c r="O367" s="6"/>
      <c r="P367" s="7"/>
      <c r="R367" s="1"/>
      <c r="S367" s="3"/>
    </row>
    <row r="368" spans="1:19" x14ac:dyDescent="0.25">
      <c r="A368" s="8"/>
      <c r="B368" s="16"/>
      <c r="C368" s="6"/>
      <c r="D368" s="6"/>
      <c r="E368" s="6"/>
      <c r="F368" s="6"/>
      <c r="G368" s="6"/>
      <c r="H368" s="6"/>
      <c r="I368" s="6"/>
      <c r="J368" s="6"/>
      <c r="K368" s="11"/>
      <c r="L368" s="6"/>
      <c r="M368" s="6"/>
      <c r="N368" s="6"/>
      <c r="O368" s="6"/>
      <c r="P368" s="7"/>
      <c r="R368" s="1"/>
      <c r="S368" s="16"/>
    </row>
    <row r="369" spans="1:19" x14ac:dyDescent="0.25">
      <c r="A369" s="8"/>
      <c r="B369" s="3"/>
      <c r="C369" s="6"/>
      <c r="D369" s="6"/>
      <c r="E369" s="6"/>
      <c r="F369" s="6"/>
      <c r="G369" s="6"/>
      <c r="H369" s="6"/>
      <c r="I369" s="6"/>
      <c r="J369" s="6"/>
      <c r="K369" s="11"/>
      <c r="L369" s="6"/>
      <c r="M369" s="6"/>
      <c r="N369" s="6"/>
      <c r="O369" s="6"/>
      <c r="P369" s="7"/>
      <c r="R369" s="1"/>
      <c r="S369" s="3"/>
    </row>
    <row r="370" spans="1:19" x14ac:dyDescent="0.25">
      <c r="A370" s="8"/>
      <c r="B370" s="16"/>
      <c r="C370" s="6"/>
      <c r="D370" s="6"/>
      <c r="E370" s="6"/>
      <c r="F370" s="6"/>
      <c r="G370" s="6"/>
      <c r="H370" s="6"/>
      <c r="I370" s="6"/>
      <c r="J370" s="6"/>
      <c r="K370" s="11"/>
      <c r="L370" s="6"/>
      <c r="M370" s="6"/>
      <c r="N370" s="6"/>
      <c r="O370" s="6"/>
      <c r="P370" s="7"/>
      <c r="R370" s="1"/>
      <c r="S370" s="16"/>
    </row>
    <row r="371" spans="1:19" x14ac:dyDescent="0.25">
      <c r="A371" s="8"/>
      <c r="B371" s="3"/>
      <c r="C371" s="6"/>
      <c r="D371" s="6"/>
      <c r="E371" s="6"/>
      <c r="F371" s="6"/>
      <c r="G371" s="6"/>
      <c r="H371" s="6"/>
      <c r="I371" s="6"/>
      <c r="J371" s="6"/>
      <c r="K371" s="11"/>
      <c r="L371" s="6"/>
      <c r="M371" s="6"/>
      <c r="N371" s="6"/>
      <c r="O371" s="6"/>
      <c r="P371" s="7"/>
      <c r="R371" s="1"/>
      <c r="S371" s="3"/>
    </row>
  </sheetData>
  <autoFilter ref="A3:S199"/>
  <sortState ref="A4:Q371">
    <sortCondition ref="B4:B371"/>
  </sortState>
  <mergeCells count="1">
    <mergeCell ref="K186:L186"/>
  </mergeCells>
  <phoneticPr fontId="17"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2"/>
  <sheetViews>
    <sheetView topLeftCell="A780" workbookViewId="0">
      <selection activeCell="B786" sqref="B786"/>
    </sheetView>
  </sheetViews>
  <sheetFormatPr defaultRowHeight="15" x14ac:dyDescent="0.25"/>
  <cols>
    <col min="1" max="8" width="15" customWidth="1"/>
  </cols>
  <sheetData>
    <row r="1" spans="1:10" x14ac:dyDescent="0.25">
      <c r="A1" s="31" t="s">
        <v>56</v>
      </c>
      <c r="B1" s="32" t="s">
        <v>129</v>
      </c>
      <c r="C1" s="33" t="s">
        <v>49</v>
      </c>
      <c r="D1" t="s">
        <v>130</v>
      </c>
      <c r="E1" t="s">
        <v>57</v>
      </c>
      <c r="F1" t="s">
        <v>58</v>
      </c>
      <c r="G1" t="s">
        <v>60</v>
      </c>
      <c r="H1" t="s">
        <v>131</v>
      </c>
      <c r="I1" s="34"/>
      <c r="J1" s="31"/>
    </row>
    <row r="2" spans="1:10" x14ac:dyDescent="0.25">
      <c r="A2" s="31">
        <v>2022</v>
      </c>
      <c r="B2" s="32" t="s">
        <v>132</v>
      </c>
      <c r="C2" s="33">
        <v>44774</v>
      </c>
      <c r="D2">
        <v>8</v>
      </c>
      <c r="E2" s="78">
        <v>44774</v>
      </c>
      <c r="F2" t="s">
        <v>42</v>
      </c>
      <c r="G2" t="s">
        <v>62</v>
      </c>
      <c r="H2">
        <v>13</v>
      </c>
      <c r="I2" s="34"/>
      <c r="J2" s="31"/>
    </row>
    <row r="3" spans="1:10" x14ac:dyDescent="0.25">
      <c r="A3" s="31">
        <v>2022</v>
      </c>
      <c r="B3" s="32" t="s">
        <v>132</v>
      </c>
      <c r="C3" s="33">
        <v>44774</v>
      </c>
      <c r="D3">
        <v>8</v>
      </c>
      <c r="E3" s="78">
        <v>44774</v>
      </c>
      <c r="F3" t="s">
        <v>42</v>
      </c>
      <c r="G3" t="s">
        <v>64</v>
      </c>
      <c r="H3">
        <v>4</v>
      </c>
      <c r="I3" s="34"/>
      <c r="J3" s="31"/>
    </row>
    <row r="4" spans="1:10" x14ac:dyDescent="0.25">
      <c r="A4" s="31">
        <v>2022</v>
      </c>
      <c r="B4" s="32" t="s">
        <v>132</v>
      </c>
      <c r="C4" s="33">
        <v>44774</v>
      </c>
      <c r="D4">
        <v>8</v>
      </c>
      <c r="E4" s="78">
        <v>44774</v>
      </c>
      <c r="F4" t="s">
        <v>59</v>
      </c>
      <c r="G4" t="s">
        <v>70</v>
      </c>
      <c r="H4">
        <v>2</v>
      </c>
      <c r="I4" s="34"/>
      <c r="J4" s="31"/>
    </row>
    <row r="5" spans="1:10" x14ac:dyDescent="0.25">
      <c r="A5" s="31">
        <v>2022</v>
      </c>
      <c r="B5" s="32" t="s">
        <v>132</v>
      </c>
      <c r="C5" s="33">
        <v>44774</v>
      </c>
      <c r="D5">
        <v>8</v>
      </c>
      <c r="E5" s="78">
        <v>44774</v>
      </c>
      <c r="F5" t="s">
        <v>42</v>
      </c>
      <c r="G5" t="s">
        <v>66</v>
      </c>
      <c r="H5">
        <v>10</v>
      </c>
      <c r="I5" s="34"/>
      <c r="J5" s="31"/>
    </row>
    <row r="6" spans="1:10" x14ac:dyDescent="0.25">
      <c r="A6" s="31">
        <v>2022</v>
      </c>
      <c r="B6" s="32" t="s">
        <v>132</v>
      </c>
      <c r="C6" s="33">
        <v>44774</v>
      </c>
      <c r="D6">
        <v>8</v>
      </c>
      <c r="E6" s="78">
        <v>44774</v>
      </c>
      <c r="F6" t="s">
        <v>45</v>
      </c>
      <c r="G6" t="s">
        <v>72</v>
      </c>
      <c r="H6">
        <v>3</v>
      </c>
      <c r="I6" s="34"/>
      <c r="J6" s="31"/>
    </row>
    <row r="7" spans="1:10" x14ac:dyDescent="0.25">
      <c r="A7" s="31">
        <v>2022</v>
      </c>
      <c r="B7" s="32" t="s">
        <v>132</v>
      </c>
      <c r="C7" s="33">
        <v>44774</v>
      </c>
      <c r="D7">
        <v>8</v>
      </c>
      <c r="E7" s="78">
        <v>44774</v>
      </c>
      <c r="F7" t="s">
        <v>46</v>
      </c>
      <c r="G7" t="s">
        <v>68</v>
      </c>
      <c r="H7">
        <v>8</v>
      </c>
      <c r="I7" s="34"/>
      <c r="J7" s="31"/>
    </row>
    <row r="8" spans="1:10" x14ac:dyDescent="0.25">
      <c r="A8" s="31">
        <v>2022</v>
      </c>
      <c r="B8" s="32" t="s">
        <v>132</v>
      </c>
      <c r="C8" s="33">
        <v>44774</v>
      </c>
      <c r="D8">
        <v>8</v>
      </c>
      <c r="E8" s="78">
        <v>44774</v>
      </c>
      <c r="F8" t="s">
        <v>41</v>
      </c>
      <c r="G8" t="s">
        <v>65</v>
      </c>
      <c r="H8">
        <v>18</v>
      </c>
      <c r="I8" s="34"/>
      <c r="J8" s="31"/>
    </row>
    <row r="9" spans="1:10" x14ac:dyDescent="0.25">
      <c r="A9" s="31">
        <v>2022</v>
      </c>
      <c r="B9" s="32" t="s">
        <v>132</v>
      </c>
      <c r="C9" s="33">
        <v>44774</v>
      </c>
      <c r="D9">
        <v>8</v>
      </c>
      <c r="E9" s="78">
        <v>44774</v>
      </c>
      <c r="F9" t="s">
        <v>135</v>
      </c>
      <c r="G9" t="s">
        <v>61</v>
      </c>
      <c r="H9">
        <v>17</v>
      </c>
      <c r="I9" s="34"/>
      <c r="J9" s="31"/>
    </row>
    <row r="10" spans="1:10" x14ac:dyDescent="0.25">
      <c r="A10" s="31">
        <v>2022</v>
      </c>
      <c r="B10" s="32" t="s">
        <v>132</v>
      </c>
      <c r="C10" s="33">
        <v>44774</v>
      </c>
      <c r="D10">
        <v>8</v>
      </c>
      <c r="E10" s="78">
        <v>44774</v>
      </c>
      <c r="F10" t="s">
        <v>28</v>
      </c>
      <c r="G10" t="s">
        <v>28</v>
      </c>
      <c r="H10">
        <v>98</v>
      </c>
      <c r="I10" s="34"/>
      <c r="J10" s="31"/>
    </row>
    <row r="11" spans="1:10" x14ac:dyDescent="0.25">
      <c r="A11" s="31">
        <v>2022</v>
      </c>
      <c r="B11" s="32" t="s">
        <v>132</v>
      </c>
      <c r="C11" s="33">
        <v>44774</v>
      </c>
      <c r="D11">
        <v>8</v>
      </c>
      <c r="E11" s="78">
        <v>44774</v>
      </c>
      <c r="F11" t="s">
        <v>59</v>
      </c>
      <c r="G11" t="s">
        <v>67</v>
      </c>
      <c r="H11">
        <v>5</v>
      </c>
      <c r="I11" s="34"/>
      <c r="J11" s="31"/>
    </row>
    <row r="12" spans="1:10" x14ac:dyDescent="0.25">
      <c r="A12" s="31">
        <v>2022</v>
      </c>
      <c r="B12" s="32" t="s">
        <v>132</v>
      </c>
      <c r="C12" s="33">
        <v>44774</v>
      </c>
      <c r="D12">
        <v>8</v>
      </c>
      <c r="E12" s="78">
        <v>44774</v>
      </c>
      <c r="F12" t="s">
        <v>45</v>
      </c>
      <c r="G12" t="s">
        <v>63</v>
      </c>
      <c r="H12">
        <v>10</v>
      </c>
      <c r="I12" s="34"/>
      <c r="J12" s="31"/>
    </row>
    <row r="13" spans="1:10" x14ac:dyDescent="0.25">
      <c r="A13" s="31">
        <v>2022</v>
      </c>
      <c r="B13" s="32" t="s">
        <v>132</v>
      </c>
      <c r="C13" s="33">
        <v>44774</v>
      </c>
      <c r="D13">
        <v>8</v>
      </c>
      <c r="E13" s="78">
        <v>44774</v>
      </c>
      <c r="F13" t="s">
        <v>59</v>
      </c>
      <c r="G13" t="s">
        <v>69</v>
      </c>
      <c r="H13">
        <v>6</v>
      </c>
      <c r="I13" s="34"/>
      <c r="J13" s="31"/>
    </row>
    <row r="14" spans="1:10" x14ac:dyDescent="0.25">
      <c r="A14" s="31">
        <v>2022</v>
      </c>
      <c r="B14" s="32" t="s">
        <v>132</v>
      </c>
      <c r="C14" s="33">
        <v>44774</v>
      </c>
      <c r="D14">
        <v>8</v>
      </c>
      <c r="E14" s="78">
        <v>44774</v>
      </c>
      <c r="F14" t="s">
        <v>45</v>
      </c>
      <c r="G14" t="s">
        <v>71</v>
      </c>
      <c r="H14">
        <v>2</v>
      </c>
      <c r="I14" s="34"/>
      <c r="J14" s="31"/>
    </row>
    <row r="15" spans="1:10" x14ac:dyDescent="0.25">
      <c r="A15" s="31">
        <v>2022</v>
      </c>
      <c r="B15" s="32" t="s">
        <v>132</v>
      </c>
      <c r="C15" s="33">
        <v>44774</v>
      </c>
      <c r="D15">
        <v>8</v>
      </c>
      <c r="E15" s="78">
        <v>44775</v>
      </c>
      <c r="F15" t="s">
        <v>42</v>
      </c>
      <c r="G15" t="s">
        <v>66</v>
      </c>
      <c r="H15">
        <v>2</v>
      </c>
      <c r="I15" s="34"/>
      <c r="J15" s="31"/>
    </row>
    <row r="16" spans="1:10" x14ac:dyDescent="0.25">
      <c r="A16" s="31">
        <v>2022</v>
      </c>
      <c r="B16" s="32" t="s">
        <v>132</v>
      </c>
      <c r="C16" s="33">
        <v>44774</v>
      </c>
      <c r="D16">
        <v>8</v>
      </c>
      <c r="E16" s="78">
        <v>44775</v>
      </c>
      <c r="F16" t="s">
        <v>28</v>
      </c>
      <c r="G16" t="s">
        <v>28</v>
      </c>
      <c r="H16">
        <v>83</v>
      </c>
      <c r="I16" s="34"/>
      <c r="J16" s="31"/>
    </row>
    <row r="17" spans="1:10" x14ac:dyDescent="0.25">
      <c r="A17" s="31">
        <v>2022</v>
      </c>
      <c r="B17" s="32" t="s">
        <v>132</v>
      </c>
      <c r="C17" s="33">
        <v>44774</v>
      </c>
      <c r="D17">
        <v>8</v>
      </c>
      <c r="E17" s="78">
        <v>44775</v>
      </c>
      <c r="F17" t="s">
        <v>45</v>
      </c>
      <c r="G17" t="s">
        <v>63</v>
      </c>
      <c r="H17">
        <v>9</v>
      </c>
      <c r="I17" s="34"/>
      <c r="J17" s="31"/>
    </row>
    <row r="18" spans="1:10" x14ac:dyDescent="0.25">
      <c r="A18" s="31">
        <v>2022</v>
      </c>
      <c r="B18" s="32" t="s">
        <v>132</v>
      </c>
      <c r="C18" s="33">
        <v>44774</v>
      </c>
      <c r="D18">
        <v>8</v>
      </c>
      <c r="E18" s="78">
        <v>44775</v>
      </c>
      <c r="F18" t="s">
        <v>59</v>
      </c>
      <c r="G18" t="s">
        <v>67</v>
      </c>
      <c r="H18">
        <v>4</v>
      </c>
      <c r="I18" s="34"/>
      <c r="J18" s="31"/>
    </row>
    <row r="19" spans="1:10" x14ac:dyDescent="0.25">
      <c r="A19" s="31">
        <v>2022</v>
      </c>
      <c r="B19" s="32" t="s">
        <v>132</v>
      </c>
      <c r="C19" s="33">
        <v>44774</v>
      </c>
      <c r="D19">
        <v>8</v>
      </c>
      <c r="E19" s="78">
        <v>44775</v>
      </c>
      <c r="F19" t="s">
        <v>45</v>
      </c>
      <c r="G19" t="s">
        <v>72</v>
      </c>
      <c r="H19">
        <v>1</v>
      </c>
      <c r="I19" s="34"/>
      <c r="J19" s="31"/>
    </row>
    <row r="20" spans="1:10" x14ac:dyDescent="0.25">
      <c r="A20" s="31">
        <v>2022</v>
      </c>
      <c r="B20" s="32" t="s">
        <v>132</v>
      </c>
      <c r="C20" s="33">
        <v>44774</v>
      </c>
      <c r="D20">
        <v>8</v>
      </c>
      <c r="E20" s="78">
        <v>44775</v>
      </c>
      <c r="F20" t="s">
        <v>135</v>
      </c>
      <c r="G20" t="s">
        <v>61</v>
      </c>
      <c r="H20">
        <v>4</v>
      </c>
      <c r="I20" s="34"/>
      <c r="J20" s="31"/>
    </row>
    <row r="21" spans="1:10" x14ac:dyDescent="0.25">
      <c r="A21" s="31">
        <v>2022</v>
      </c>
      <c r="B21" s="32" t="s">
        <v>132</v>
      </c>
      <c r="C21" s="33">
        <v>44774</v>
      </c>
      <c r="D21">
        <v>8</v>
      </c>
      <c r="E21" s="78">
        <v>44775</v>
      </c>
      <c r="F21" t="s">
        <v>42</v>
      </c>
      <c r="G21" t="s">
        <v>64</v>
      </c>
      <c r="H21">
        <v>2</v>
      </c>
      <c r="I21" s="34"/>
      <c r="J21" s="31"/>
    </row>
    <row r="22" spans="1:10" x14ac:dyDescent="0.25">
      <c r="A22" s="31">
        <v>2022</v>
      </c>
      <c r="B22" s="32" t="s">
        <v>132</v>
      </c>
      <c r="C22" s="33">
        <v>44774</v>
      </c>
      <c r="D22">
        <v>8</v>
      </c>
      <c r="E22" s="78">
        <v>44775</v>
      </c>
      <c r="F22" t="s">
        <v>46</v>
      </c>
      <c r="G22" t="s">
        <v>68</v>
      </c>
      <c r="H22">
        <v>23</v>
      </c>
      <c r="I22" s="34"/>
      <c r="J22" s="31"/>
    </row>
    <row r="23" spans="1:10" x14ac:dyDescent="0.25">
      <c r="A23" s="31">
        <v>2022</v>
      </c>
      <c r="B23" s="32" t="s">
        <v>132</v>
      </c>
      <c r="C23" s="33">
        <v>44774</v>
      </c>
      <c r="D23">
        <v>8</v>
      </c>
      <c r="E23" s="78">
        <v>44775</v>
      </c>
      <c r="F23" t="s">
        <v>59</v>
      </c>
      <c r="G23" t="s">
        <v>70</v>
      </c>
      <c r="H23">
        <v>10</v>
      </c>
      <c r="I23" s="34"/>
      <c r="J23" s="31"/>
    </row>
    <row r="24" spans="1:10" x14ac:dyDescent="0.25">
      <c r="A24" s="31">
        <v>2022</v>
      </c>
      <c r="B24" s="32" t="s">
        <v>132</v>
      </c>
      <c r="C24" s="33">
        <v>44774</v>
      </c>
      <c r="D24">
        <v>8</v>
      </c>
      <c r="E24" s="78">
        <v>44775</v>
      </c>
      <c r="F24" t="s">
        <v>42</v>
      </c>
      <c r="G24" t="s">
        <v>62</v>
      </c>
      <c r="H24">
        <v>15</v>
      </c>
      <c r="I24" s="34"/>
      <c r="J24" s="31"/>
    </row>
    <row r="25" spans="1:10" x14ac:dyDescent="0.25">
      <c r="A25" s="31">
        <v>2022</v>
      </c>
      <c r="B25" s="32" t="s">
        <v>132</v>
      </c>
      <c r="C25" s="33">
        <v>44774</v>
      </c>
      <c r="D25">
        <v>8</v>
      </c>
      <c r="E25" s="78">
        <v>44775</v>
      </c>
      <c r="F25" t="s">
        <v>41</v>
      </c>
      <c r="G25" t="s">
        <v>65</v>
      </c>
      <c r="H25">
        <v>7</v>
      </c>
      <c r="I25" s="34"/>
      <c r="J25" s="31"/>
    </row>
    <row r="26" spans="1:10" x14ac:dyDescent="0.25">
      <c r="A26" s="31">
        <v>2022</v>
      </c>
      <c r="B26" s="32" t="s">
        <v>132</v>
      </c>
      <c r="C26" s="33">
        <v>44774</v>
      </c>
      <c r="D26">
        <v>8</v>
      </c>
      <c r="E26" s="78">
        <v>44775</v>
      </c>
      <c r="F26" t="s">
        <v>59</v>
      </c>
      <c r="G26" t="s">
        <v>69</v>
      </c>
      <c r="H26">
        <v>6</v>
      </c>
      <c r="I26" s="34"/>
      <c r="J26" s="31"/>
    </row>
    <row r="27" spans="1:10" x14ac:dyDescent="0.25">
      <c r="A27" s="31">
        <v>2022</v>
      </c>
      <c r="B27" s="32" t="s">
        <v>132</v>
      </c>
      <c r="C27" s="33">
        <v>44774</v>
      </c>
      <c r="D27">
        <v>8</v>
      </c>
      <c r="E27" s="78">
        <v>44775</v>
      </c>
      <c r="F27" t="s">
        <v>45</v>
      </c>
      <c r="G27" t="s">
        <v>71</v>
      </c>
      <c r="H27">
        <v>0</v>
      </c>
      <c r="I27" s="34"/>
      <c r="J27" s="31"/>
    </row>
    <row r="28" spans="1:10" x14ac:dyDescent="0.25">
      <c r="A28" s="31">
        <v>2022</v>
      </c>
      <c r="B28" s="32" t="s">
        <v>132</v>
      </c>
      <c r="C28" s="33">
        <v>44774</v>
      </c>
      <c r="D28">
        <v>8</v>
      </c>
      <c r="E28" s="78">
        <v>44776</v>
      </c>
      <c r="F28" t="s">
        <v>45</v>
      </c>
      <c r="G28" t="s">
        <v>63</v>
      </c>
      <c r="H28">
        <v>6</v>
      </c>
      <c r="I28" s="34"/>
      <c r="J28" s="31"/>
    </row>
    <row r="29" spans="1:10" x14ac:dyDescent="0.25">
      <c r="A29" s="31">
        <v>2022</v>
      </c>
      <c r="B29" s="32" t="s">
        <v>132</v>
      </c>
      <c r="C29" s="33">
        <v>44774</v>
      </c>
      <c r="D29">
        <v>8</v>
      </c>
      <c r="E29" s="78">
        <v>44776</v>
      </c>
      <c r="F29" t="s">
        <v>28</v>
      </c>
      <c r="G29" t="s">
        <v>28</v>
      </c>
      <c r="H29">
        <v>59</v>
      </c>
      <c r="I29" s="34"/>
      <c r="J29" s="31"/>
    </row>
    <row r="30" spans="1:10" x14ac:dyDescent="0.25">
      <c r="A30" s="31">
        <v>2022</v>
      </c>
      <c r="B30" s="32" t="s">
        <v>132</v>
      </c>
      <c r="C30" s="33">
        <v>44774</v>
      </c>
      <c r="D30">
        <v>8</v>
      </c>
      <c r="E30" s="78">
        <v>44776</v>
      </c>
      <c r="F30" t="s">
        <v>59</v>
      </c>
      <c r="G30" t="s">
        <v>67</v>
      </c>
      <c r="H30">
        <v>1</v>
      </c>
      <c r="I30" s="34"/>
      <c r="J30" s="31"/>
    </row>
    <row r="31" spans="1:10" x14ac:dyDescent="0.25">
      <c r="A31" s="31">
        <v>2022</v>
      </c>
      <c r="B31" s="32" t="s">
        <v>132</v>
      </c>
      <c r="C31" s="33">
        <v>44774</v>
      </c>
      <c r="D31">
        <v>8</v>
      </c>
      <c r="E31" s="78">
        <v>44776</v>
      </c>
      <c r="F31" t="s">
        <v>42</v>
      </c>
      <c r="G31" t="s">
        <v>66</v>
      </c>
      <c r="H31">
        <v>6</v>
      </c>
      <c r="I31" s="34"/>
      <c r="J31" s="31"/>
    </row>
    <row r="32" spans="1:10" x14ac:dyDescent="0.25">
      <c r="A32" s="31">
        <v>2022</v>
      </c>
      <c r="B32" s="32" t="s">
        <v>132</v>
      </c>
      <c r="C32" s="33">
        <v>44774</v>
      </c>
      <c r="D32">
        <v>8</v>
      </c>
      <c r="E32" s="78">
        <v>44776</v>
      </c>
      <c r="F32" t="s">
        <v>59</v>
      </c>
      <c r="G32" t="s">
        <v>69</v>
      </c>
      <c r="H32">
        <v>2</v>
      </c>
      <c r="I32" s="34"/>
      <c r="J32" s="31"/>
    </row>
    <row r="33" spans="1:10" x14ac:dyDescent="0.25">
      <c r="A33" s="31">
        <v>2022</v>
      </c>
      <c r="B33" s="32" t="s">
        <v>132</v>
      </c>
      <c r="C33" s="33">
        <v>44774</v>
      </c>
      <c r="D33">
        <v>8</v>
      </c>
      <c r="E33" s="78">
        <v>44776</v>
      </c>
      <c r="F33" t="s">
        <v>42</v>
      </c>
      <c r="G33" t="s">
        <v>62</v>
      </c>
      <c r="H33">
        <v>15</v>
      </c>
      <c r="I33" s="34"/>
      <c r="J33" s="31"/>
    </row>
    <row r="34" spans="1:10" x14ac:dyDescent="0.25">
      <c r="A34" s="31">
        <v>2022</v>
      </c>
      <c r="B34" s="32" t="s">
        <v>132</v>
      </c>
      <c r="C34" s="33">
        <v>44774</v>
      </c>
      <c r="D34">
        <v>8</v>
      </c>
      <c r="E34" s="78">
        <v>44776</v>
      </c>
      <c r="F34" t="s">
        <v>45</v>
      </c>
      <c r="G34" t="s">
        <v>72</v>
      </c>
      <c r="H34">
        <v>4</v>
      </c>
      <c r="I34" s="34"/>
      <c r="J34" s="31"/>
    </row>
    <row r="35" spans="1:10" x14ac:dyDescent="0.25">
      <c r="A35" s="31">
        <v>2022</v>
      </c>
      <c r="B35" s="32" t="s">
        <v>132</v>
      </c>
      <c r="C35" s="33">
        <v>44774</v>
      </c>
      <c r="D35">
        <v>8</v>
      </c>
      <c r="E35" s="78">
        <v>44776</v>
      </c>
      <c r="F35" t="s">
        <v>46</v>
      </c>
      <c r="G35" t="s">
        <v>68</v>
      </c>
      <c r="H35">
        <v>9</v>
      </c>
      <c r="I35" s="34"/>
      <c r="J35" s="31"/>
    </row>
    <row r="36" spans="1:10" x14ac:dyDescent="0.25">
      <c r="A36" s="31">
        <v>2022</v>
      </c>
      <c r="B36" s="32" t="s">
        <v>132</v>
      </c>
      <c r="C36" s="33">
        <v>44774</v>
      </c>
      <c r="D36">
        <v>8</v>
      </c>
      <c r="E36" s="78">
        <v>44776</v>
      </c>
      <c r="F36" t="s">
        <v>41</v>
      </c>
      <c r="G36" t="s">
        <v>65</v>
      </c>
      <c r="H36">
        <v>7</v>
      </c>
      <c r="I36" s="34"/>
      <c r="J36" s="31"/>
    </row>
    <row r="37" spans="1:10" x14ac:dyDescent="0.25">
      <c r="A37" s="31">
        <v>2022</v>
      </c>
      <c r="B37" s="32" t="s">
        <v>132</v>
      </c>
      <c r="C37" s="33">
        <v>44774</v>
      </c>
      <c r="D37">
        <v>8</v>
      </c>
      <c r="E37" s="78">
        <v>44776</v>
      </c>
      <c r="F37" t="s">
        <v>42</v>
      </c>
      <c r="G37" t="s">
        <v>64</v>
      </c>
      <c r="H37">
        <v>1</v>
      </c>
      <c r="I37" s="34"/>
      <c r="J37" s="31"/>
    </row>
    <row r="38" spans="1:10" x14ac:dyDescent="0.25">
      <c r="A38" s="31">
        <v>2022</v>
      </c>
      <c r="B38" s="32" t="s">
        <v>132</v>
      </c>
      <c r="C38" s="33">
        <v>44774</v>
      </c>
      <c r="D38">
        <v>8</v>
      </c>
      <c r="E38" s="78">
        <v>44776</v>
      </c>
      <c r="F38" t="s">
        <v>135</v>
      </c>
      <c r="G38" t="s">
        <v>61</v>
      </c>
      <c r="H38">
        <v>1</v>
      </c>
      <c r="I38" s="34"/>
      <c r="J38" s="31"/>
    </row>
    <row r="39" spans="1:10" x14ac:dyDescent="0.25">
      <c r="A39" s="31">
        <v>2022</v>
      </c>
      <c r="B39" s="32" t="s">
        <v>132</v>
      </c>
      <c r="C39" s="33">
        <v>44774</v>
      </c>
      <c r="D39">
        <v>8</v>
      </c>
      <c r="E39" s="78">
        <v>44776</v>
      </c>
      <c r="F39" t="s">
        <v>59</v>
      </c>
      <c r="G39" t="s">
        <v>70</v>
      </c>
      <c r="H39">
        <v>1</v>
      </c>
      <c r="I39" s="34"/>
      <c r="J39" s="31"/>
    </row>
    <row r="40" spans="1:10" x14ac:dyDescent="0.25">
      <c r="A40" s="31">
        <v>2022</v>
      </c>
      <c r="B40" s="32" t="s">
        <v>132</v>
      </c>
      <c r="C40" s="33">
        <v>44774</v>
      </c>
      <c r="D40">
        <v>8</v>
      </c>
      <c r="E40" s="78">
        <v>44776</v>
      </c>
      <c r="F40" t="s">
        <v>45</v>
      </c>
      <c r="G40" t="s">
        <v>71</v>
      </c>
      <c r="H40">
        <v>6</v>
      </c>
      <c r="I40" s="34"/>
      <c r="J40" s="31"/>
    </row>
    <row r="41" spans="1:10" x14ac:dyDescent="0.25">
      <c r="A41" s="31">
        <v>2022</v>
      </c>
      <c r="B41" s="32" t="s">
        <v>132</v>
      </c>
      <c r="C41" s="33">
        <v>44774</v>
      </c>
      <c r="D41">
        <v>8</v>
      </c>
      <c r="E41" s="78">
        <v>44777</v>
      </c>
      <c r="F41" t="s">
        <v>59</v>
      </c>
      <c r="G41" t="s">
        <v>69</v>
      </c>
      <c r="H41">
        <v>0</v>
      </c>
      <c r="I41" s="34"/>
      <c r="J41" s="31"/>
    </row>
    <row r="42" spans="1:10" x14ac:dyDescent="0.25">
      <c r="A42" s="31">
        <v>2022</v>
      </c>
      <c r="B42" s="32" t="s">
        <v>132</v>
      </c>
      <c r="C42" s="33">
        <v>44774</v>
      </c>
      <c r="D42">
        <v>8</v>
      </c>
      <c r="E42" s="78">
        <v>44777</v>
      </c>
      <c r="F42" t="s">
        <v>28</v>
      </c>
      <c r="G42" t="s">
        <v>28</v>
      </c>
      <c r="H42">
        <v>66</v>
      </c>
      <c r="I42" s="34"/>
      <c r="J42" s="31"/>
    </row>
    <row r="43" spans="1:10" x14ac:dyDescent="0.25">
      <c r="A43" s="31">
        <v>2022</v>
      </c>
      <c r="B43" s="32" t="s">
        <v>132</v>
      </c>
      <c r="C43" s="33">
        <v>44774</v>
      </c>
      <c r="D43">
        <v>8</v>
      </c>
      <c r="E43" s="78">
        <v>44777</v>
      </c>
      <c r="F43" t="s">
        <v>42</v>
      </c>
      <c r="G43" t="s">
        <v>66</v>
      </c>
      <c r="H43">
        <v>12</v>
      </c>
      <c r="I43" s="34"/>
      <c r="J43" s="31"/>
    </row>
    <row r="44" spans="1:10" x14ac:dyDescent="0.25">
      <c r="A44" s="31">
        <v>2022</v>
      </c>
      <c r="B44" s="32" t="s">
        <v>132</v>
      </c>
      <c r="C44" s="33">
        <v>44774</v>
      </c>
      <c r="D44">
        <v>8</v>
      </c>
      <c r="E44" s="78">
        <v>44777</v>
      </c>
      <c r="F44" t="s">
        <v>135</v>
      </c>
      <c r="G44" t="s">
        <v>61</v>
      </c>
      <c r="H44">
        <v>9</v>
      </c>
      <c r="I44" s="34"/>
      <c r="J44" s="31"/>
    </row>
    <row r="45" spans="1:10" x14ac:dyDescent="0.25">
      <c r="A45" s="31">
        <v>2022</v>
      </c>
      <c r="B45" s="32" t="s">
        <v>132</v>
      </c>
      <c r="C45" s="33">
        <v>44774</v>
      </c>
      <c r="D45">
        <v>8</v>
      </c>
      <c r="E45" s="78">
        <v>44777</v>
      </c>
      <c r="F45" t="s">
        <v>45</v>
      </c>
      <c r="G45" t="s">
        <v>63</v>
      </c>
      <c r="H45">
        <v>7</v>
      </c>
      <c r="I45" s="34"/>
      <c r="J45" s="31"/>
    </row>
    <row r="46" spans="1:10" x14ac:dyDescent="0.25">
      <c r="A46" s="31">
        <v>2022</v>
      </c>
      <c r="B46" s="32" t="s">
        <v>132</v>
      </c>
      <c r="C46" s="33">
        <v>44774</v>
      </c>
      <c r="D46">
        <v>8</v>
      </c>
      <c r="E46" s="78">
        <v>44777</v>
      </c>
      <c r="F46" t="s">
        <v>46</v>
      </c>
      <c r="G46" t="s">
        <v>68</v>
      </c>
      <c r="H46">
        <v>13</v>
      </c>
      <c r="I46" s="34"/>
      <c r="J46" s="31"/>
    </row>
    <row r="47" spans="1:10" x14ac:dyDescent="0.25">
      <c r="A47" s="31">
        <v>2022</v>
      </c>
      <c r="B47" s="32" t="s">
        <v>132</v>
      </c>
      <c r="C47" s="33">
        <v>44774</v>
      </c>
      <c r="D47">
        <v>8</v>
      </c>
      <c r="E47" s="78">
        <v>44777</v>
      </c>
      <c r="F47" t="s">
        <v>42</v>
      </c>
      <c r="G47" t="s">
        <v>62</v>
      </c>
      <c r="H47">
        <v>12</v>
      </c>
      <c r="I47" s="34"/>
      <c r="J47" s="31"/>
    </row>
    <row r="48" spans="1:10" x14ac:dyDescent="0.25">
      <c r="A48" s="31">
        <v>2022</v>
      </c>
      <c r="B48" s="32" t="s">
        <v>132</v>
      </c>
      <c r="C48" s="33">
        <v>44774</v>
      </c>
      <c r="D48">
        <v>8</v>
      </c>
      <c r="E48" s="78">
        <v>44777</v>
      </c>
      <c r="F48" t="s">
        <v>42</v>
      </c>
      <c r="G48" t="s">
        <v>64</v>
      </c>
      <c r="H48">
        <v>3</v>
      </c>
      <c r="I48" s="34"/>
      <c r="J48" s="31"/>
    </row>
    <row r="49" spans="1:10" x14ac:dyDescent="0.25">
      <c r="A49" s="31">
        <v>2022</v>
      </c>
      <c r="B49" s="32" t="s">
        <v>132</v>
      </c>
      <c r="C49" s="33">
        <v>44774</v>
      </c>
      <c r="D49">
        <v>8</v>
      </c>
      <c r="E49" s="78">
        <v>44777</v>
      </c>
      <c r="F49" t="s">
        <v>59</v>
      </c>
      <c r="G49" t="s">
        <v>70</v>
      </c>
      <c r="H49">
        <v>1</v>
      </c>
      <c r="I49" s="34"/>
      <c r="J49" s="31"/>
    </row>
    <row r="50" spans="1:10" x14ac:dyDescent="0.25">
      <c r="A50" s="31">
        <v>2022</v>
      </c>
      <c r="B50" s="32" t="s">
        <v>132</v>
      </c>
      <c r="C50" s="33">
        <v>44774</v>
      </c>
      <c r="D50">
        <v>8</v>
      </c>
      <c r="E50" s="78">
        <v>44777</v>
      </c>
      <c r="F50" t="s">
        <v>45</v>
      </c>
      <c r="G50" t="s">
        <v>72</v>
      </c>
      <c r="H50">
        <v>0</v>
      </c>
      <c r="I50" s="34"/>
      <c r="J50" s="31"/>
    </row>
    <row r="51" spans="1:10" x14ac:dyDescent="0.25">
      <c r="A51" s="31">
        <v>2022</v>
      </c>
      <c r="B51" s="32" t="s">
        <v>132</v>
      </c>
      <c r="C51" s="33">
        <v>44774</v>
      </c>
      <c r="D51">
        <v>8</v>
      </c>
      <c r="E51" s="78">
        <v>44777</v>
      </c>
      <c r="F51" t="s">
        <v>41</v>
      </c>
      <c r="G51" t="s">
        <v>65</v>
      </c>
      <c r="H51">
        <v>8</v>
      </c>
      <c r="I51" s="34"/>
      <c r="J51" s="31"/>
    </row>
    <row r="52" spans="1:10" x14ac:dyDescent="0.25">
      <c r="A52" s="31">
        <v>2022</v>
      </c>
      <c r="B52" s="32" t="s">
        <v>132</v>
      </c>
      <c r="C52" s="33">
        <v>44774</v>
      </c>
      <c r="D52">
        <v>8</v>
      </c>
      <c r="E52" s="78">
        <v>44777</v>
      </c>
      <c r="F52" t="s">
        <v>59</v>
      </c>
      <c r="G52" t="s">
        <v>67</v>
      </c>
      <c r="H52">
        <v>0</v>
      </c>
      <c r="I52" s="34"/>
      <c r="J52" s="31"/>
    </row>
    <row r="53" spans="1:10" x14ac:dyDescent="0.25">
      <c r="A53" s="31">
        <v>2022</v>
      </c>
      <c r="B53" s="32" t="s">
        <v>132</v>
      </c>
      <c r="C53" s="33">
        <v>44774</v>
      </c>
      <c r="D53">
        <v>8</v>
      </c>
      <c r="E53" s="78">
        <v>44777</v>
      </c>
      <c r="F53" t="s">
        <v>45</v>
      </c>
      <c r="G53" t="s">
        <v>71</v>
      </c>
      <c r="H53">
        <v>1</v>
      </c>
      <c r="I53" s="34"/>
      <c r="J53" s="31"/>
    </row>
    <row r="54" spans="1:10" x14ac:dyDescent="0.25">
      <c r="A54" s="31">
        <v>2022</v>
      </c>
      <c r="B54" s="32" t="s">
        <v>132</v>
      </c>
      <c r="C54" s="33">
        <v>44774</v>
      </c>
      <c r="D54">
        <v>8</v>
      </c>
      <c r="E54" s="78">
        <v>44778</v>
      </c>
      <c r="F54" t="s">
        <v>45</v>
      </c>
      <c r="G54" t="s">
        <v>71</v>
      </c>
      <c r="H54">
        <v>0</v>
      </c>
      <c r="I54" s="34"/>
      <c r="J54" s="31"/>
    </row>
    <row r="55" spans="1:10" x14ac:dyDescent="0.25">
      <c r="A55" s="31">
        <v>2022</v>
      </c>
      <c r="B55" s="32" t="s">
        <v>132</v>
      </c>
      <c r="C55" s="33">
        <v>44774</v>
      </c>
      <c r="D55">
        <v>8</v>
      </c>
      <c r="E55" s="78">
        <v>44778</v>
      </c>
      <c r="F55" t="s">
        <v>28</v>
      </c>
      <c r="G55" t="s">
        <v>28</v>
      </c>
      <c r="H55">
        <v>57</v>
      </c>
      <c r="I55" s="34"/>
      <c r="J55" s="31"/>
    </row>
    <row r="56" spans="1:10" x14ac:dyDescent="0.25">
      <c r="A56" s="31">
        <v>2022</v>
      </c>
      <c r="B56" s="32" t="s">
        <v>132</v>
      </c>
      <c r="C56" s="33">
        <v>44774</v>
      </c>
      <c r="D56">
        <v>8</v>
      </c>
      <c r="E56" s="78">
        <v>44778</v>
      </c>
      <c r="F56" t="s">
        <v>41</v>
      </c>
      <c r="G56" t="s">
        <v>65</v>
      </c>
      <c r="H56">
        <v>16</v>
      </c>
      <c r="I56" s="34"/>
      <c r="J56" s="31"/>
    </row>
    <row r="57" spans="1:10" x14ac:dyDescent="0.25">
      <c r="A57" s="31">
        <v>2022</v>
      </c>
      <c r="B57" s="32" t="s">
        <v>132</v>
      </c>
      <c r="C57" s="33">
        <v>44774</v>
      </c>
      <c r="D57">
        <v>8</v>
      </c>
      <c r="E57" s="78">
        <v>44778</v>
      </c>
      <c r="F57" t="s">
        <v>42</v>
      </c>
      <c r="G57" t="s">
        <v>62</v>
      </c>
      <c r="H57">
        <v>15</v>
      </c>
      <c r="I57" s="34"/>
      <c r="J57" s="31"/>
    </row>
    <row r="58" spans="1:10" x14ac:dyDescent="0.25">
      <c r="A58" s="31">
        <v>2022</v>
      </c>
      <c r="B58" s="32" t="s">
        <v>132</v>
      </c>
      <c r="C58" s="33">
        <v>44774</v>
      </c>
      <c r="D58">
        <v>8</v>
      </c>
      <c r="E58" s="78">
        <v>44778</v>
      </c>
      <c r="F58" t="s">
        <v>42</v>
      </c>
      <c r="G58" t="s">
        <v>64</v>
      </c>
      <c r="H58">
        <v>3</v>
      </c>
      <c r="I58" s="34"/>
      <c r="J58" s="31"/>
    </row>
    <row r="59" spans="1:10" x14ac:dyDescent="0.25">
      <c r="A59" s="31">
        <v>2022</v>
      </c>
      <c r="B59" s="32" t="s">
        <v>132</v>
      </c>
      <c r="C59" s="33">
        <v>44774</v>
      </c>
      <c r="D59">
        <v>8</v>
      </c>
      <c r="E59" s="78">
        <v>44778</v>
      </c>
      <c r="F59" t="s">
        <v>59</v>
      </c>
      <c r="G59" t="s">
        <v>67</v>
      </c>
      <c r="H59">
        <v>0</v>
      </c>
      <c r="I59" s="34"/>
      <c r="J59" s="31"/>
    </row>
    <row r="60" spans="1:10" x14ac:dyDescent="0.25">
      <c r="A60" s="31">
        <v>2022</v>
      </c>
      <c r="B60" s="32" t="s">
        <v>132</v>
      </c>
      <c r="C60" s="33">
        <v>44774</v>
      </c>
      <c r="D60">
        <v>8</v>
      </c>
      <c r="E60" s="78">
        <v>44778</v>
      </c>
      <c r="F60" t="s">
        <v>135</v>
      </c>
      <c r="G60" t="s">
        <v>61</v>
      </c>
      <c r="H60">
        <v>1</v>
      </c>
      <c r="I60" s="34"/>
      <c r="J60" s="31"/>
    </row>
    <row r="61" spans="1:10" x14ac:dyDescent="0.25">
      <c r="A61" s="31">
        <v>2022</v>
      </c>
      <c r="B61" s="32" t="s">
        <v>132</v>
      </c>
      <c r="C61" s="33">
        <v>44774</v>
      </c>
      <c r="D61">
        <v>8</v>
      </c>
      <c r="E61" s="78">
        <v>44778</v>
      </c>
      <c r="F61" t="s">
        <v>45</v>
      </c>
      <c r="G61" t="s">
        <v>72</v>
      </c>
      <c r="H61">
        <v>1</v>
      </c>
      <c r="I61" s="34"/>
      <c r="J61" s="31"/>
    </row>
    <row r="62" spans="1:10" x14ac:dyDescent="0.25">
      <c r="A62" s="31">
        <v>2022</v>
      </c>
      <c r="B62" s="32" t="s">
        <v>132</v>
      </c>
      <c r="C62" s="33">
        <v>44774</v>
      </c>
      <c r="D62">
        <v>8</v>
      </c>
      <c r="E62" s="78">
        <v>44778</v>
      </c>
      <c r="F62" t="s">
        <v>45</v>
      </c>
      <c r="G62" t="s">
        <v>63</v>
      </c>
      <c r="H62">
        <v>0</v>
      </c>
      <c r="I62" s="34"/>
      <c r="J62" s="31"/>
    </row>
    <row r="63" spans="1:10" x14ac:dyDescent="0.25">
      <c r="A63" s="31">
        <v>2022</v>
      </c>
      <c r="B63" s="32" t="s">
        <v>132</v>
      </c>
      <c r="C63" s="33">
        <v>44774</v>
      </c>
      <c r="D63">
        <v>8</v>
      </c>
      <c r="E63" s="78">
        <v>44778</v>
      </c>
      <c r="F63" t="s">
        <v>46</v>
      </c>
      <c r="G63" t="s">
        <v>68</v>
      </c>
      <c r="H63">
        <v>6</v>
      </c>
      <c r="I63" s="34"/>
      <c r="J63" s="31"/>
    </row>
    <row r="64" spans="1:10" x14ac:dyDescent="0.25">
      <c r="A64" s="31">
        <v>2022</v>
      </c>
      <c r="B64" s="32" t="s">
        <v>132</v>
      </c>
      <c r="C64" s="33">
        <v>44774</v>
      </c>
      <c r="D64">
        <v>8</v>
      </c>
      <c r="E64" s="78">
        <v>44778</v>
      </c>
      <c r="F64" t="s">
        <v>42</v>
      </c>
      <c r="G64" t="s">
        <v>66</v>
      </c>
      <c r="H64">
        <v>8</v>
      </c>
      <c r="I64" s="34"/>
      <c r="J64" s="31"/>
    </row>
    <row r="65" spans="1:10" x14ac:dyDescent="0.25">
      <c r="A65" s="31">
        <v>2022</v>
      </c>
      <c r="B65" s="32" t="s">
        <v>132</v>
      </c>
      <c r="C65" s="33">
        <v>44774</v>
      </c>
      <c r="D65">
        <v>8</v>
      </c>
      <c r="E65" s="78">
        <v>44778</v>
      </c>
      <c r="F65" t="s">
        <v>59</v>
      </c>
      <c r="G65" t="s">
        <v>70</v>
      </c>
      <c r="H65">
        <v>2</v>
      </c>
      <c r="I65" s="34"/>
      <c r="J65" s="31"/>
    </row>
    <row r="66" spans="1:10" x14ac:dyDescent="0.25">
      <c r="A66" s="31">
        <v>2022</v>
      </c>
      <c r="B66" s="32" t="s">
        <v>132</v>
      </c>
      <c r="C66" s="33">
        <v>44774</v>
      </c>
      <c r="D66">
        <v>8</v>
      </c>
      <c r="E66" s="78">
        <v>44778</v>
      </c>
      <c r="F66" t="s">
        <v>59</v>
      </c>
      <c r="G66" t="s">
        <v>69</v>
      </c>
      <c r="H66">
        <v>5</v>
      </c>
      <c r="I66" s="34"/>
      <c r="J66" s="31"/>
    </row>
    <row r="67" spans="1:10" x14ac:dyDescent="0.25">
      <c r="A67" s="31">
        <v>2022</v>
      </c>
      <c r="B67" s="32" t="s">
        <v>132</v>
      </c>
      <c r="C67" s="33">
        <v>44774</v>
      </c>
      <c r="D67">
        <v>8</v>
      </c>
      <c r="E67" s="78">
        <v>44779</v>
      </c>
      <c r="F67" t="s">
        <v>59</v>
      </c>
      <c r="G67" t="s">
        <v>69</v>
      </c>
      <c r="H67">
        <v>1</v>
      </c>
      <c r="I67" s="34"/>
      <c r="J67" s="31"/>
    </row>
    <row r="68" spans="1:10" x14ac:dyDescent="0.25">
      <c r="A68" s="31">
        <v>2022</v>
      </c>
      <c r="B68" s="32" t="s">
        <v>132</v>
      </c>
      <c r="C68" s="33">
        <v>44774</v>
      </c>
      <c r="D68">
        <v>8</v>
      </c>
      <c r="E68" s="78">
        <v>44779</v>
      </c>
      <c r="F68" t="s">
        <v>42</v>
      </c>
      <c r="G68" t="s">
        <v>66</v>
      </c>
      <c r="H68">
        <v>1</v>
      </c>
      <c r="I68" s="34"/>
      <c r="J68" s="31"/>
    </row>
    <row r="69" spans="1:10" x14ac:dyDescent="0.25">
      <c r="A69" s="31">
        <v>2022</v>
      </c>
      <c r="B69" s="32" t="s">
        <v>132</v>
      </c>
      <c r="C69" s="33">
        <v>44774</v>
      </c>
      <c r="D69">
        <v>8</v>
      </c>
      <c r="E69" s="78">
        <v>44779</v>
      </c>
      <c r="F69" t="s">
        <v>28</v>
      </c>
      <c r="G69" t="s">
        <v>28</v>
      </c>
      <c r="H69">
        <v>49</v>
      </c>
      <c r="I69" s="34"/>
      <c r="J69" s="31"/>
    </row>
    <row r="70" spans="1:10" x14ac:dyDescent="0.25">
      <c r="A70" s="31">
        <v>2022</v>
      </c>
      <c r="B70" s="32" t="s">
        <v>132</v>
      </c>
      <c r="C70" s="33">
        <v>44774</v>
      </c>
      <c r="D70">
        <v>8</v>
      </c>
      <c r="E70" s="78">
        <v>44779</v>
      </c>
      <c r="F70" t="s">
        <v>41</v>
      </c>
      <c r="G70" t="s">
        <v>65</v>
      </c>
      <c r="H70">
        <v>1</v>
      </c>
      <c r="I70" s="34"/>
      <c r="J70" s="31"/>
    </row>
    <row r="71" spans="1:10" x14ac:dyDescent="0.25">
      <c r="A71" s="31">
        <v>2022</v>
      </c>
      <c r="B71" s="32" t="s">
        <v>132</v>
      </c>
      <c r="C71" s="33">
        <v>44774</v>
      </c>
      <c r="D71">
        <v>8</v>
      </c>
      <c r="E71" s="78">
        <v>44779</v>
      </c>
      <c r="F71" t="s">
        <v>45</v>
      </c>
      <c r="G71" t="s">
        <v>72</v>
      </c>
      <c r="H71">
        <v>0</v>
      </c>
      <c r="I71" s="34"/>
      <c r="J71" s="31"/>
    </row>
    <row r="72" spans="1:10" x14ac:dyDescent="0.25">
      <c r="A72" s="31">
        <v>2022</v>
      </c>
      <c r="B72" s="32" t="s">
        <v>132</v>
      </c>
      <c r="C72" s="33">
        <v>44774</v>
      </c>
      <c r="D72">
        <v>8</v>
      </c>
      <c r="E72" s="78">
        <v>44779</v>
      </c>
      <c r="F72" t="s">
        <v>42</v>
      </c>
      <c r="G72" t="s">
        <v>64</v>
      </c>
      <c r="H72">
        <v>13</v>
      </c>
      <c r="I72" s="34"/>
      <c r="J72" s="31"/>
    </row>
    <row r="73" spans="1:10" x14ac:dyDescent="0.25">
      <c r="A73" s="31">
        <v>2022</v>
      </c>
      <c r="B73" s="32" t="s">
        <v>132</v>
      </c>
      <c r="C73" s="33">
        <v>44774</v>
      </c>
      <c r="D73">
        <v>8</v>
      </c>
      <c r="E73" s="78">
        <v>44779</v>
      </c>
      <c r="F73" t="s">
        <v>135</v>
      </c>
      <c r="G73" t="s">
        <v>61</v>
      </c>
      <c r="H73">
        <v>9</v>
      </c>
      <c r="I73" s="34"/>
      <c r="J73" s="31"/>
    </row>
    <row r="74" spans="1:10" x14ac:dyDescent="0.25">
      <c r="A74" s="31">
        <v>2022</v>
      </c>
      <c r="B74" s="32" t="s">
        <v>132</v>
      </c>
      <c r="C74" s="33">
        <v>44774</v>
      </c>
      <c r="D74">
        <v>8</v>
      </c>
      <c r="E74" s="78">
        <v>44779</v>
      </c>
      <c r="F74" t="s">
        <v>45</v>
      </c>
      <c r="G74" t="s">
        <v>63</v>
      </c>
      <c r="H74">
        <v>7</v>
      </c>
      <c r="I74" s="34"/>
      <c r="J74" s="31"/>
    </row>
    <row r="75" spans="1:10" x14ac:dyDescent="0.25">
      <c r="A75" s="31">
        <v>2022</v>
      </c>
      <c r="B75" s="32" t="s">
        <v>132</v>
      </c>
      <c r="C75" s="33">
        <v>44774</v>
      </c>
      <c r="D75">
        <v>8</v>
      </c>
      <c r="E75" s="78">
        <v>44779</v>
      </c>
      <c r="F75" t="s">
        <v>46</v>
      </c>
      <c r="G75" t="s">
        <v>68</v>
      </c>
      <c r="H75">
        <v>4</v>
      </c>
      <c r="I75" s="34"/>
      <c r="J75" s="31"/>
    </row>
    <row r="76" spans="1:10" x14ac:dyDescent="0.25">
      <c r="A76" s="31">
        <v>2022</v>
      </c>
      <c r="B76" s="32" t="s">
        <v>132</v>
      </c>
      <c r="C76" s="33">
        <v>44774</v>
      </c>
      <c r="D76">
        <v>8</v>
      </c>
      <c r="E76" s="78">
        <v>44779</v>
      </c>
      <c r="F76" t="s">
        <v>59</v>
      </c>
      <c r="G76" t="s">
        <v>70</v>
      </c>
      <c r="H76">
        <v>2</v>
      </c>
      <c r="I76" s="34"/>
      <c r="J76" s="31"/>
    </row>
    <row r="77" spans="1:10" x14ac:dyDescent="0.25">
      <c r="A77" s="31">
        <v>2022</v>
      </c>
      <c r="B77" s="32" t="s">
        <v>132</v>
      </c>
      <c r="C77" s="33">
        <v>44774</v>
      </c>
      <c r="D77">
        <v>8</v>
      </c>
      <c r="E77" s="78">
        <v>44779</v>
      </c>
      <c r="F77" t="s">
        <v>42</v>
      </c>
      <c r="G77" t="s">
        <v>62</v>
      </c>
      <c r="H77">
        <v>9</v>
      </c>
      <c r="I77" s="34"/>
      <c r="J77" s="31"/>
    </row>
    <row r="78" spans="1:10" x14ac:dyDescent="0.25">
      <c r="A78" s="31">
        <v>2022</v>
      </c>
      <c r="B78" s="32" t="s">
        <v>132</v>
      </c>
      <c r="C78" s="33">
        <v>44774</v>
      </c>
      <c r="D78">
        <v>8</v>
      </c>
      <c r="E78" s="78">
        <v>44779</v>
      </c>
      <c r="F78" t="s">
        <v>45</v>
      </c>
      <c r="G78" t="s">
        <v>71</v>
      </c>
      <c r="H78">
        <v>1</v>
      </c>
      <c r="I78" s="34"/>
      <c r="J78" s="31"/>
    </row>
    <row r="79" spans="1:10" x14ac:dyDescent="0.25">
      <c r="A79" s="31">
        <v>2022</v>
      </c>
      <c r="B79" s="32" t="s">
        <v>132</v>
      </c>
      <c r="C79" s="33">
        <v>44774</v>
      </c>
      <c r="D79">
        <v>8</v>
      </c>
      <c r="E79" s="78">
        <v>44779</v>
      </c>
      <c r="F79" t="s">
        <v>59</v>
      </c>
      <c r="G79" t="s">
        <v>67</v>
      </c>
      <c r="H79">
        <v>1</v>
      </c>
      <c r="I79" s="34"/>
      <c r="J79" s="31"/>
    </row>
    <row r="80" spans="1:10" x14ac:dyDescent="0.25">
      <c r="A80" s="31">
        <v>2022</v>
      </c>
      <c r="B80" s="32" t="s">
        <v>132</v>
      </c>
      <c r="C80" s="33">
        <v>44774</v>
      </c>
      <c r="D80">
        <v>8</v>
      </c>
      <c r="E80" s="78">
        <v>44780</v>
      </c>
      <c r="F80" t="s">
        <v>59</v>
      </c>
      <c r="G80" t="s">
        <v>67</v>
      </c>
      <c r="H80">
        <v>0</v>
      </c>
      <c r="I80" s="34"/>
      <c r="J80" s="31"/>
    </row>
    <row r="81" spans="1:10" x14ac:dyDescent="0.25">
      <c r="A81" s="31">
        <v>2022</v>
      </c>
      <c r="B81" s="32" t="s">
        <v>132</v>
      </c>
      <c r="C81" s="33">
        <v>44774</v>
      </c>
      <c r="D81">
        <v>8</v>
      </c>
      <c r="E81" s="78">
        <v>44780</v>
      </c>
      <c r="F81" t="s">
        <v>59</v>
      </c>
      <c r="G81" t="s">
        <v>70</v>
      </c>
      <c r="H81">
        <v>14</v>
      </c>
      <c r="I81" s="34"/>
      <c r="J81" s="31"/>
    </row>
    <row r="82" spans="1:10" x14ac:dyDescent="0.25">
      <c r="A82" s="31">
        <v>2022</v>
      </c>
      <c r="B82" s="32" t="s">
        <v>132</v>
      </c>
      <c r="C82" s="33">
        <v>44774</v>
      </c>
      <c r="D82">
        <v>8</v>
      </c>
      <c r="E82" s="78">
        <v>44780</v>
      </c>
      <c r="F82" t="s">
        <v>42</v>
      </c>
      <c r="G82" t="s">
        <v>64</v>
      </c>
      <c r="H82">
        <v>1</v>
      </c>
      <c r="I82" s="34"/>
      <c r="J82" s="31"/>
    </row>
    <row r="83" spans="1:10" x14ac:dyDescent="0.25">
      <c r="A83" s="31">
        <v>2022</v>
      </c>
      <c r="B83" s="32" t="s">
        <v>132</v>
      </c>
      <c r="C83" s="33">
        <v>44774</v>
      </c>
      <c r="D83">
        <v>8</v>
      </c>
      <c r="E83" s="78">
        <v>44780</v>
      </c>
      <c r="F83" t="s">
        <v>59</v>
      </c>
      <c r="G83" t="s">
        <v>69</v>
      </c>
      <c r="H83">
        <v>4</v>
      </c>
      <c r="I83" s="34"/>
      <c r="J83" s="31"/>
    </row>
    <row r="84" spans="1:10" x14ac:dyDescent="0.25">
      <c r="A84" s="31">
        <v>2022</v>
      </c>
      <c r="B84" s="32" t="s">
        <v>132</v>
      </c>
      <c r="C84" s="33">
        <v>44774</v>
      </c>
      <c r="D84">
        <v>8</v>
      </c>
      <c r="E84" s="78">
        <v>44780</v>
      </c>
      <c r="F84" t="s">
        <v>45</v>
      </c>
      <c r="G84" t="s">
        <v>71</v>
      </c>
      <c r="H84">
        <v>3</v>
      </c>
      <c r="I84" s="34"/>
      <c r="J84" s="31"/>
    </row>
    <row r="85" spans="1:10" x14ac:dyDescent="0.25">
      <c r="A85" s="31">
        <v>2022</v>
      </c>
      <c r="B85" s="32" t="s">
        <v>132</v>
      </c>
      <c r="C85" s="33">
        <v>44774</v>
      </c>
      <c r="D85">
        <v>8</v>
      </c>
      <c r="E85" s="78">
        <v>44780</v>
      </c>
      <c r="F85" t="s">
        <v>28</v>
      </c>
      <c r="G85" t="s">
        <v>28</v>
      </c>
      <c r="H85">
        <v>76</v>
      </c>
      <c r="I85" s="34"/>
      <c r="J85" s="31"/>
    </row>
    <row r="86" spans="1:10" x14ac:dyDescent="0.25">
      <c r="A86" s="31">
        <v>2022</v>
      </c>
      <c r="B86" s="32" t="s">
        <v>132</v>
      </c>
      <c r="C86" s="33">
        <v>44774</v>
      </c>
      <c r="D86">
        <v>8</v>
      </c>
      <c r="E86" s="78">
        <v>44780</v>
      </c>
      <c r="F86" t="s">
        <v>42</v>
      </c>
      <c r="G86" t="s">
        <v>66</v>
      </c>
      <c r="H86">
        <v>7</v>
      </c>
      <c r="I86" s="34"/>
      <c r="J86" s="31"/>
    </row>
    <row r="87" spans="1:10" x14ac:dyDescent="0.25">
      <c r="A87" s="31">
        <v>2022</v>
      </c>
      <c r="B87" s="32" t="s">
        <v>132</v>
      </c>
      <c r="C87" s="33">
        <v>44774</v>
      </c>
      <c r="D87">
        <v>8</v>
      </c>
      <c r="E87" s="78">
        <v>44780</v>
      </c>
      <c r="F87" t="s">
        <v>42</v>
      </c>
      <c r="G87" t="s">
        <v>62</v>
      </c>
      <c r="H87">
        <v>14</v>
      </c>
      <c r="I87" s="34"/>
      <c r="J87" s="31"/>
    </row>
    <row r="88" spans="1:10" x14ac:dyDescent="0.25">
      <c r="A88" s="31">
        <v>2022</v>
      </c>
      <c r="B88" s="32" t="s">
        <v>132</v>
      </c>
      <c r="C88" s="33">
        <v>44774</v>
      </c>
      <c r="D88">
        <v>8</v>
      </c>
      <c r="E88" s="78">
        <v>44780</v>
      </c>
      <c r="F88" t="s">
        <v>45</v>
      </c>
      <c r="G88" t="s">
        <v>72</v>
      </c>
      <c r="H88">
        <v>0</v>
      </c>
      <c r="I88" s="34"/>
      <c r="J88" s="31"/>
    </row>
    <row r="89" spans="1:10" x14ac:dyDescent="0.25">
      <c r="A89" s="31">
        <v>2022</v>
      </c>
      <c r="B89" s="32" t="s">
        <v>132</v>
      </c>
      <c r="C89" s="33">
        <v>44774</v>
      </c>
      <c r="D89">
        <v>8</v>
      </c>
      <c r="E89" s="78">
        <v>44780</v>
      </c>
      <c r="F89" t="s">
        <v>45</v>
      </c>
      <c r="G89" t="s">
        <v>63</v>
      </c>
      <c r="H89">
        <v>6</v>
      </c>
      <c r="I89" s="34"/>
      <c r="J89" s="31"/>
    </row>
    <row r="90" spans="1:10" x14ac:dyDescent="0.25">
      <c r="A90" s="31">
        <v>2022</v>
      </c>
      <c r="B90" s="32" t="s">
        <v>132</v>
      </c>
      <c r="C90" s="33">
        <v>44774</v>
      </c>
      <c r="D90">
        <v>8</v>
      </c>
      <c r="E90" s="78">
        <v>44780</v>
      </c>
      <c r="F90" t="s">
        <v>46</v>
      </c>
      <c r="G90" t="s">
        <v>68</v>
      </c>
      <c r="H90">
        <v>9</v>
      </c>
      <c r="I90" s="34"/>
      <c r="J90" s="31"/>
    </row>
    <row r="91" spans="1:10" x14ac:dyDescent="0.25">
      <c r="A91" s="31">
        <v>2022</v>
      </c>
      <c r="B91" s="32" t="s">
        <v>132</v>
      </c>
      <c r="C91" s="33">
        <v>44774</v>
      </c>
      <c r="D91">
        <v>8</v>
      </c>
      <c r="E91" s="78">
        <v>44780</v>
      </c>
      <c r="F91" t="s">
        <v>135</v>
      </c>
      <c r="G91" t="s">
        <v>61</v>
      </c>
      <c r="H91">
        <v>11</v>
      </c>
      <c r="I91" s="34"/>
      <c r="J91" s="31"/>
    </row>
    <row r="92" spans="1:10" x14ac:dyDescent="0.25">
      <c r="A92" s="31">
        <v>2022</v>
      </c>
      <c r="B92" s="32" t="s">
        <v>132</v>
      </c>
      <c r="C92" s="33">
        <v>44774</v>
      </c>
      <c r="D92">
        <v>8</v>
      </c>
      <c r="E92" s="78">
        <v>44780</v>
      </c>
      <c r="F92" t="s">
        <v>41</v>
      </c>
      <c r="G92" t="s">
        <v>65</v>
      </c>
      <c r="H92">
        <v>7</v>
      </c>
      <c r="I92" s="34"/>
      <c r="J92" s="31"/>
    </row>
    <row r="93" spans="1:10" x14ac:dyDescent="0.25">
      <c r="A93" s="31">
        <v>2022</v>
      </c>
      <c r="B93" s="32" t="s">
        <v>132</v>
      </c>
      <c r="C93" s="33">
        <v>44774</v>
      </c>
      <c r="D93">
        <v>8</v>
      </c>
      <c r="E93" s="78">
        <v>44781</v>
      </c>
      <c r="F93" t="s">
        <v>28</v>
      </c>
      <c r="G93" t="s">
        <v>28</v>
      </c>
      <c r="H93">
        <v>59</v>
      </c>
      <c r="I93" s="34"/>
      <c r="J93" s="31"/>
    </row>
    <row r="94" spans="1:10" x14ac:dyDescent="0.25">
      <c r="A94" s="31">
        <v>2022</v>
      </c>
      <c r="B94" s="32" t="s">
        <v>132</v>
      </c>
      <c r="C94" s="33">
        <v>44774</v>
      </c>
      <c r="D94">
        <v>8</v>
      </c>
      <c r="E94" s="78">
        <v>44781</v>
      </c>
      <c r="F94" t="s">
        <v>42</v>
      </c>
      <c r="G94" t="s">
        <v>64</v>
      </c>
      <c r="H94">
        <v>1</v>
      </c>
      <c r="I94" s="34"/>
      <c r="J94" s="31"/>
    </row>
    <row r="95" spans="1:10" x14ac:dyDescent="0.25">
      <c r="A95" s="31">
        <v>2022</v>
      </c>
      <c r="B95" s="32" t="s">
        <v>132</v>
      </c>
      <c r="C95" s="33">
        <v>44774</v>
      </c>
      <c r="D95">
        <v>8</v>
      </c>
      <c r="E95" s="78">
        <v>44781</v>
      </c>
      <c r="F95" t="s">
        <v>59</v>
      </c>
      <c r="G95" t="s">
        <v>69</v>
      </c>
      <c r="H95">
        <v>2</v>
      </c>
      <c r="I95" s="34"/>
      <c r="J95" s="31"/>
    </row>
    <row r="96" spans="1:10" x14ac:dyDescent="0.25">
      <c r="A96" s="31">
        <v>2022</v>
      </c>
      <c r="B96" s="32" t="s">
        <v>132</v>
      </c>
      <c r="C96" s="33">
        <v>44774</v>
      </c>
      <c r="D96">
        <v>8</v>
      </c>
      <c r="E96" s="78">
        <v>44781</v>
      </c>
      <c r="F96" t="s">
        <v>42</v>
      </c>
      <c r="G96" t="s">
        <v>66</v>
      </c>
      <c r="H96">
        <v>2</v>
      </c>
      <c r="I96" s="34"/>
      <c r="J96" s="31"/>
    </row>
    <row r="97" spans="1:10" x14ac:dyDescent="0.25">
      <c r="A97" s="31">
        <v>2022</v>
      </c>
      <c r="B97" s="32" t="s">
        <v>132</v>
      </c>
      <c r="C97" s="33">
        <v>44774</v>
      </c>
      <c r="D97">
        <v>8</v>
      </c>
      <c r="E97" s="78">
        <v>44781</v>
      </c>
      <c r="F97" t="s">
        <v>59</v>
      </c>
      <c r="G97" t="s">
        <v>67</v>
      </c>
      <c r="H97">
        <v>1</v>
      </c>
      <c r="I97" s="34"/>
      <c r="J97" s="31"/>
    </row>
    <row r="98" spans="1:10" x14ac:dyDescent="0.25">
      <c r="A98" s="31">
        <v>2022</v>
      </c>
      <c r="B98" s="32" t="s">
        <v>132</v>
      </c>
      <c r="C98" s="33">
        <v>44774</v>
      </c>
      <c r="D98">
        <v>8</v>
      </c>
      <c r="E98" s="78">
        <v>44781</v>
      </c>
      <c r="F98" t="s">
        <v>45</v>
      </c>
      <c r="G98" t="s">
        <v>63</v>
      </c>
      <c r="H98">
        <v>2</v>
      </c>
      <c r="I98" s="34"/>
      <c r="J98" s="31"/>
    </row>
    <row r="99" spans="1:10" x14ac:dyDescent="0.25">
      <c r="A99" s="31">
        <v>2022</v>
      </c>
      <c r="B99" s="32" t="s">
        <v>132</v>
      </c>
      <c r="C99" s="33">
        <v>44774</v>
      </c>
      <c r="D99">
        <v>8</v>
      </c>
      <c r="E99" s="78">
        <v>44781</v>
      </c>
      <c r="F99" t="s">
        <v>46</v>
      </c>
      <c r="G99" t="s">
        <v>68</v>
      </c>
      <c r="H99">
        <v>2</v>
      </c>
      <c r="I99" s="34"/>
      <c r="J99" s="31"/>
    </row>
    <row r="100" spans="1:10" x14ac:dyDescent="0.25">
      <c r="A100" s="31">
        <v>2022</v>
      </c>
      <c r="B100" s="32" t="s">
        <v>132</v>
      </c>
      <c r="C100" s="33">
        <v>44774</v>
      </c>
      <c r="D100">
        <v>8</v>
      </c>
      <c r="E100" s="78">
        <v>44781</v>
      </c>
      <c r="F100" t="s">
        <v>42</v>
      </c>
      <c r="G100" t="s">
        <v>62</v>
      </c>
      <c r="H100">
        <v>13</v>
      </c>
      <c r="I100" s="34"/>
      <c r="J100" s="31"/>
    </row>
    <row r="101" spans="1:10" x14ac:dyDescent="0.25">
      <c r="A101" s="31">
        <v>2022</v>
      </c>
      <c r="B101" s="32" t="s">
        <v>132</v>
      </c>
      <c r="C101" s="33">
        <v>44774</v>
      </c>
      <c r="D101">
        <v>8</v>
      </c>
      <c r="E101" s="78">
        <v>44781</v>
      </c>
      <c r="F101" t="s">
        <v>45</v>
      </c>
      <c r="G101" t="s">
        <v>72</v>
      </c>
      <c r="H101">
        <v>5</v>
      </c>
      <c r="I101" s="34"/>
      <c r="J101" s="31"/>
    </row>
    <row r="102" spans="1:10" x14ac:dyDescent="0.25">
      <c r="A102" s="31">
        <v>2022</v>
      </c>
      <c r="B102" s="32" t="s">
        <v>132</v>
      </c>
      <c r="C102" s="33">
        <v>44774</v>
      </c>
      <c r="D102">
        <v>8</v>
      </c>
      <c r="E102" s="78">
        <v>44781</v>
      </c>
      <c r="F102" t="s">
        <v>45</v>
      </c>
      <c r="G102" t="s">
        <v>71</v>
      </c>
      <c r="H102">
        <v>8</v>
      </c>
      <c r="I102" s="34"/>
      <c r="J102" s="31"/>
    </row>
    <row r="103" spans="1:10" x14ac:dyDescent="0.25">
      <c r="A103" s="31">
        <v>2022</v>
      </c>
      <c r="B103" s="32" t="s">
        <v>132</v>
      </c>
      <c r="C103" s="33">
        <v>44774</v>
      </c>
      <c r="D103">
        <v>8</v>
      </c>
      <c r="E103" s="78">
        <v>44781</v>
      </c>
      <c r="F103" t="s">
        <v>59</v>
      </c>
      <c r="G103" t="s">
        <v>70</v>
      </c>
      <c r="H103">
        <v>1</v>
      </c>
      <c r="I103" s="34"/>
      <c r="J103" s="31"/>
    </row>
    <row r="104" spans="1:10" x14ac:dyDescent="0.25">
      <c r="A104" s="31">
        <v>2022</v>
      </c>
      <c r="B104" s="32" t="s">
        <v>132</v>
      </c>
      <c r="C104" s="33">
        <v>44774</v>
      </c>
      <c r="D104">
        <v>8</v>
      </c>
      <c r="E104" s="78">
        <v>44781</v>
      </c>
      <c r="F104" t="s">
        <v>41</v>
      </c>
      <c r="G104" t="s">
        <v>65</v>
      </c>
      <c r="H104">
        <v>10</v>
      </c>
      <c r="I104" s="34"/>
      <c r="J104" s="31"/>
    </row>
    <row r="105" spans="1:10" x14ac:dyDescent="0.25">
      <c r="A105" s="31">
        <v>2022</v>
      </c>
      <c r="B105" s="32" t="s">
        <v>132</v>
      </c>
      <c r="C105" s="33">
        <v>44774</v>
      </c>
      <c r="D105">
        <v>8</v>
      </c>
      <c r="E105" s="78">
        <v>44781</v>
      </c>
      <c r="F105" t="s">
        <v>135</v>
      </c>
      <c r="G105" t="s">
        <v>61</v>
      </c>
      <c r="H105">
        <v>12</v>
      </c>
      <c r="I105" s="34"/>
      <c r="J105" s="31"/>
    </row>
    <row r="106" spans="1:10" x14ac:dyDescent="0.25">
      <c r="A106" s="31">
        <v>2022</v>
      </c>
      <c r="B106" s="32" t="s">
        <v>132</v>
      </c>
      <c r="C106" s="33">
        <v>44774</v>
      </c>
      <c r="D106">
        <v>8</v>
      </c>
      <c r="E106" s="78">
        <v>44782</v>
      </c>
      <c r="F106" t="s">
        <v>41</v>
      </c>
      <c r="G106" t="s">
        <v>65</v>
      </c>
      <c r="H106">
        <v>6</v>
      </c>
      <c r="I106" s="34"/>
      <c r="J106" s="31"/>
    </row>
    <row r="107" spans="1:10" x14ac:dyDescent="0.25">
      <c r="A107" s="31">
        <v>2022</v>
      </c>
      <c r="B107" s="32" t="s">
        <v>132</v>
      </c>
      <c r="C107" s="33">
        <v>44774</v>
      </c>
      <c r="D107">
        <v>8</v>
      </c>
      <c r="E107" s="78">
        <v>44782</v>
      </c>
      <c r="F107" t="s">
        <v>45</v>
      </c>
      <c r="G107" t="s">
        <v>72</v>
      </c>
      <c r="H107">
        <v>2</v>
      </c>
      <c r="I107" s="34"/>
      <c r="J107" s="31"/>
    </row>
    <row r="108" spans="1:10" x14ac:dyDescent="0.25">
      <c r="A108" s="31">
        <v>2022</v>
      </c>
      <c r="B108" s="32" t="s">
        <v>132</v>
      </c>
      <c r="C108" s="33">
        <v>44774</v>
      </c>
      <c r="D108">
        <v>8</v>
      </c>
      <c r="E108" s="78">
        <v>44782</v>
      </c>
      <c r="F108" t="s">
        <v>45</v>
      </c>
      <c r="G108" t="s">
        <v>63</v>
      </c>
      <c r="H108">
        <v>0</v>
      </c>
      <c r="I108" s="34"/>
      <c r="J108" s="31"/>
    </row>
    <row r="109" spans="1:10" x14ac:dyDescent="0.25">
      <c r="A109" s="31">
        <v>2022</v>
      </c>
      <c r="B109" s="32" t="s">
        <v>132</v>
      </c>
      <c r="C109" s="33">
        <v>44774</v>
      </c>
      <c r="D109">
        <v>8</v>
      </c>
      <c r="E109" s="78">
        <v>44782</v>
      </c>
      <c r="F109" t="s">
        <v>59</v>
      </c>
      <c r="G109" t="s">
        <v>70</v>
      </c>
      <c r="H109">
        <v>0</v>
      </c>
      <c r="I109" s="34"/>
      <c r="J109" s="31"/>
    </row>
    <row r="110" spans="1:10" x14ac:dyDescent="0.25">
      <c r="A110" s="31">
        <v>2022</v>
      </c>
      <c r="B110" s="32" t="s">
        <v>132</v>
      </c>
      <c r="C110" s="33">
        <v>44774</v>
      </c>
      <c r="D110">
        <v>8</v>
      </c>
      <c r="E110" s="78">
        <v>44782</v>
      </c>
      <c r="F110" t="s">
        <v>28</v>
      </c>
      <c r="G110" t="s">
        <v>28</v>
      </c>
      <c r="H110">
        <v>39</v>
      </c>
      <c r="I110" s="34"/>
      <c r="J110" s="31"/>
    </row>
    <row r="111" spans="1:10" x14ac:dyDescent="0.25">
      <c r="A111" s="31">
        <v>2022</v>
      </c>
      <c r="B111" s="32" t="s">
        <v>132</v>
      </c>
      <c r="C111" s="33">
        <v>44774</v>
      </c>
      <c r="D111">
        <v>8</v>
      </c>
      <c r="E111" s="78">
        <v>44782</v>
      </c>
      <c r="F111" t="s">
        <v>46</v>
      </c>
      <c r="G111" t="s">
        <v>68</v>
      </c>
      <c r="H111">
        <v>1</v>
      </c>
      <c r="I111" s="34"/>
      <c r="J111" s="31"/>
    </row>
    <row r="112" spans="1:10" x14ac:dyDescent="0.25">
      <c r="A112" s="31">
        <v>2022</v>
      </c>
      <c r="B112" s="32" t="s">
        <v>132</v>
      </c>
      <c r="C112" s="33">
        <v>44774</v>
      </c>
      <c r="D112">
        <v>8</v>
      </c>
      <c r="E112" s="78">
        <v>44782</v>
      </c>
      <c r="F112" t="s">
        <v>45</v>
      </c>
      <c r="G112" t="s">
        <v>71</v>
      </c>
      <c r="H112">
        <v>6</v>
      </c>
      <c r="I112" s="34"/>
      <c r="J112" s="31"/>
    </row>
    <row r="113" spans="1:10" x14ac:dyDescent="0.25">
      <c r="A113" s="31">
        <v>2022</v>
      </c>
      <c r="B113" s="32" t="s">
        <v>132</v>
      </c>
      <c r="C113" s="33">
        <v>44774</v>
      </c>
      <c r="D113">
        <v>8</v>
      </c>
      <c r="E113" s="78">
        <v>44782</v>
      </c>
      <c r="F113" t="s">
        <v>42</v>
      </c>
      <c r="G113" t="s">
        <v>62</v>
      </c>
      <c r="H113">
        <v>4</v>
      </c>
      <c r="I113" s="34"/>
      <c r="J113" s="31"/>
    </row>
    <row r="114" spans="1:10" x14ac:dyDescent="0.25">
      <c r="A114" s="31">
        <v>2022</v>
      </c>
      <c r="B114" s="32" t="s">
        <v>132</v>
      </c>
      <c r="C114" s="33">
        <v>44774</v>
      </c>
      <c r="D114">
        <v>8</v>
      </c>
      <c r="E114" s="78">
        <v>44782</v>
      </c>
      <c r="F114" t="s">
        <v>59</v>
      </c>
      <c r="G114" t="s">
        <v>69</v>
      </c>
      <c r="H114">
        <v>6</v>
      </c>
      <c r="I114" s="34"/>
      <c r="J114" s="31"/>
    </row>
    <row r="115" spans="1:10" x14ac:dyDescent="0.25">
      <c r="A115" s="31">
        <v>2022</v>
      </c>
      <c r="B115" s="32" t="s">
        <v>132</v>
      </c>
      <c r="C115" s="33">
        <v>44774</v>
      </c>
      <c r="D115">
        <v>8</v>
      </c>
      <c r="E115" s="78">
        <v>44782</v>
      </c>
      <c r="F115" t="s">
        <v>59</v>
      </c>
      <c r="G115" t="s">
        <v>67</v>
      </c>
      <c r="H115">
        <v>0</v>
      </c>
      <c r="I115" s="34"/>
      <c r="J115" s="31"/>
    </row>
    <row r="116" spans="1:10" x14ac:dyDescent="0.25">
      <c r="A116" s="31">
        <v>2022</v>
      </c>
      <c r="B116" s="32" t="s">
        <v>132</v>
      </c>
      <c r="C116" s="33">
        <v>44774</v>
      </c>
      <c r="D116">
        <v>8</v>
      </c>
      <c r="E116" s="78">
        <v>44782</v>
      </c>
      <c r="F116" t="s">
        <v>135</v>
      </c>
      <c r="G116" t="s">
        <v>61</v>
      </c>
      <c r="H116">
        <v>10</v>
      </c>
      <c r="I116" s="34"/>
      <c r="J116" s="31"/>
    </row>
    <row r="117" spans="1:10" x14ac:dyDescent="0.25">
      <c r="A117" s="31">
        <v>2022</v>
      </c>
      <c r="B117" s="32" t="s">
        <v>132</v>
      </c>
      <c r="C117" s="33">
        <v>44774</v>
      </c>
      <c r="D117">
        <v>8</v>
      </c>
      <c r="E117" s="78">
        <v>44782</v>
      </c>
      <c r="F117" t="s">
        <v>42</v>
      </c>
      <c r="G117" t="s">
        <v>66</v>
      </c>
      <c r="H117">
        <v>1</v>
      </c>
      <c r="I117" s="34"/>
      <c r="J117" s="31"/>
    </row>
    <row r="118" spans="1:10" x14ac:dyDescent="0.25">
      <c r="A118" s="31">
        <v>2022</v>
      </c>
      <c r="B118" s="32" t="s">
        <v>132</v>
      </c>
      <c r="C118" s="33">
        <v>44774</v>
      </c>
      <c r="D118">
        <v>8</v>
      </c>
      <c r="E118" s="78">
        <v>44782</v>
      </c>
      <c r="F118" t="s">
        <v>42</v>
      </c>
      <c r="G118" t="s">
        <v>64</v>
      </c>
      <c r="H118">
        <v>3</v>
      </c>
      <c r="I118" s="34"/>
      <c r="J118" s="31"/>
    </row>
    <row r="119" spans="1:10" x14ac:dyDescent="0.25">
      <c r="A119" s="31">
        <v>2022</v>
      </c>
      <c r="B119" s="32" t="s">
        <v>132</v>
      </c>
      <c r="C119" s="33">
        <v>44774</v>
      </c>
      <c r="D119">
        <v>8</v>
      </c>
      <c r="E119" s="78">
        <v>44783</v>
      </c>
      <c r="F119" t="s">
        <v>42</v>
      </c>
      <c r="G119" t="s">
        <v>66</v>
      </c>
      <c r="H119">
        <v>0</v>
      </c>
      <c r="I119" s="34"/>
      <c r="J119" s="31"/>
    </row>
    <row r="120" spans="1:10" x14ac:dyDescent="0.25">
      <c r="A120" s="31">
        <v>2022</v>
      </c>
      <c r="B120" s="32" t="s">
        <v>132</v>
      </c>
      <c r="C120" s="33">
        <v>44774</v>
      </c>
      <c r="D120">
        <v>8</v>
      </c>
      <c r="E120" s="78">
        <v>44783</v>
      </c>
      <c r="F120" t="s">
        <v>135</v>
      </c>
      <c r="G120" t="s">
        <v>61</v>
      </c>
      <c r="H120">
        <v>0</v>
      </c>
      <c r="I120" s="34"/>
      <c r="J120" s="31"/>
    </row>
    <row r="121" spans="1:10" x14ac:dyDescent="0.25">
      <c r="A121" s="31">
        <v>2022</v>
      </c>
      <c r="B121" s="32" t="s">
        <v>132</v>
      </c>
      <c r="C121" s="33">
        <v>44774</v>
      </c>
      <c r="D121">
        <v>8</v>
      </c>
      <c r="E121" s="78">
        <v>44783</v>
      </c>
      <c r="F121" t="s">
        <v>59</v>
      </c>
      <c r="G121" t="s">
        <v>70</v>
      </c>
      <c r="H121">
        <v>0</v>
      </c>
      <c r="I121" s="34"/>
      <c r="J121" s="31"/>
    </row>
    <row r="122" spans="1:10" x14ac:dyDescent="0.25">
      <c r="A122" s="31">
        <v>2022</v>
      </c>
      <c r="B122" s="32" t="s">
        <v>132</v>
      </c>
      <c r="C122" s="33">
        <v>44774</v>
      </c>
      <c r="D122">
        <v>8</v>
      </c>
      <c r="E122" s="78">
        <v>44783</v>
      </c>
      <c r="F122" t="s">
        <v>46</v>
      </c>
      <c r="G122" t="s">
        <v>68</v>
      </c>
      <c r="H122">
        <v>4</v>
      </c>
      <c r="I122" s="34"/>
      <c r="J122" s="31"/>
    </row>
    <row r="123" spans="1:10" x14ac:dyDescent="0.25">
      <c r="A123" s="31">
        <v>2022</v>
      </c>
      <c r="B123" s="32" t="s">
        <v>132</v>
      </c>
      <c r="C123" s="33">
        <v>44774</v>
      </c>
      <c r="D123">
        <v>8</v>
      </c>
      <c r="E123" s="78">
        <v>44783</v>
      </c>
      <c r="F123" t="s">
        <v>41</v>
      </c>
      <c r="G123" t="s">
        <v>65</v>
      </c>
      <c r="H123">
        <v>9</v>
      </c>
      <c r="I123" s="34"/>
      <c r="J123" s="31"/>
    </row>
    <row r="124" spans="1:10" x14ac:dyDescent="0.25">
      <c r="A124" s="31">
        <v>2022</v>
      </c>
      <c r="B124" s="32" t="s">
        <v>132</v>
      </c>
      <c r="C124" s="33">
        <v>44774</v>
      </c>
      <c r="D124">
        <v>8</v>
      </c>
      <c r="E124" s="78">
        <v>44783</v>
      </c>
      <c r="F124" t="s">
        <v>42</v>
      </c>
      <c r="G124" t="s">
        <v>64</v>
      </c>
      <c r="H124">
        <v>3</v>
      </c>
      <c r="I124" s="34"/>
      <c r="J124" s="31"/>
    </row>
    <row r="125" spans="1:10" x14ac:dyDescent="0.25">
      <c r="A125" s="31">
        <v>2022</v>
      </c>
      <c r="B125" s="32" t="s">
        <v>132</v>
      </c>
      <c r="C125" s="33">
        <v>44774</v>
      </c>
      <c r="D125">
        <v>8</v>
      </c>
      <c r="E125" s="78">
        <v>44783</v>
      </c>
      <c r="F125" t="s">
        <v>45</v>
      </c>
      <c r="G125" t="s">
        <v>63</v>
      </c>
      <c r="H125">
        <v>12</v>
      </c>
      <c r="I125" s="34"/>
      <c r="J125" s="31"/>
    </row>
    <row r="126" spans="1:10" x14ac:dyDescent="0.25">
      <c r="A126" s="31">
        <v>2022</v>
      </c>
      <c r="B126" s="32" t="s">
        <v>132</v>
      </c>
      <c r="C126" s="33">
        <v>44774</v>
      </c>
      <c r="D126">
        <v>8</v>
      </c>
      <c r="E126" s="78">
        <v>44783</v>
      </c>
      <c r="F126" t="s">
        <v>45</v>
      </c>
      <c r="G126" t="s">
        <v>71</v>
      </c>
      <c r="H126">
        <v>0</v>
      </c>
      <c r="I126" s="34"/>
      <c r="J126" s="31"/>
    </row>
    <row r="127" spans="1:10" x14ac:dyDescent="0.25">
      <c r="A127" s="31">
        <v>2022</v>
      </c>
      <c r="B127" s="32" t="s">
        <v>132</v>
      </c>
      <c r="C127" s="33">
        <v>44774</v>
      </c>
      <c r="D127">
        <v>8</v>
      </c>
      <c r="E127" s="78">
        <v>44783</v>
      </c>
      <c r="F127" t="s">
        <v>42</v>
      </c>
      <c r="G127" t="s">
        <v>62</v>
      </c>
      <c r="H127">
        <v>17</v>
      </c>
      <c r="I127" s="34"/>
      <c r="J127" s="31"/>
    </row>
    <row r="128" spans="1:10" x14ac:dyDescent="0.25">
      <c r="A128" s="31">
        <v>2022</v>
      </c>
      <c r="B128" s="32" t="s">
        <v>132</v>
      </c>
      <c r="C128" s="33">
        <v>44774</v>
      </c>
      <c r="D128">
        <v>8</v>
      </c>
      <c r="E128" s="78">
        <v>44783</v>
      </c>
      <c r="F128" t="s">
        <v>45</v>
      </c>
      <c r="G128" t="s">
        <v>72</v>
      </c>
      <c r="H128">
        <v>0</v>
      </c>
      <c r="I128" s="34"/>
      <c r="J128" s="31"/>
    </row>
    <row r="129" spans="1:10" x14ac:dyDescent="0.25">
      <c r="A129" s="31">
        <v>2022</v>
      </c>
      <c r="B129" s="32" t="s">
        <v>132</v>
      </c>
      <c r="C129" s="33">
        <v>44774</v>
      </c>
      <c r="D129">
        <v>8</v>
      </c>
      <c r="E129" s="78">
        <v>44783</v>
      </c>
      <c r="F129" t="s">
        <v>28</v>
      </c>
      <c r="G129" t="s">
        <v>28</v>
      </c>
      <c r="H129">
        <v>46</v>
      </c>
      <c r="I129" s="34"/>
      <c r="J129" s="31"/>
    </row>
    <row r="130" spans="1:10" x14ac:dyDescent="0.25">
      <c r="A130" s="31">
        <v>2022</v>
      </c>
      <c r="B130" s="32" t="s">
        <v>132</v>
      </c>
      <c r="C130" s="33">
        <v>44774</v>
      </c>
      <c r="D130">
        <v>8</v>
      </c>
      <c r="E130" s="78">
        <v>44783</v>
      </c>
      <c r="F130" t="s">
        <v>59</v>
      </c>
      <c r="G130" t="s">
        <v>67</v>
      </c>
      <c r="H130">
        <v>0</v>
      </c>
      <c r="I130" s="34"/>
      <c r="J130" s="31"/>
    </row>
    <row r="131" spans="1:10" x14ac:dyDescent="0.25">
      <c r="A131" s="31">
        <v>2022</v>
      </c>
      <c r="B131" s="32" t="s">
        <v>132</v>
      </c>
      <c r="C131" s="33">
        <v>44774</v>
      </c>
      <c r="D131">
        <v>8</v>
      </c>
      <c r="E131" s="78">
        <v>44783</v>
      </c>
      <c r="F131" t="s">
        <v>59</v>
      </c>
      <c r="G131" t="s">
        <v>69</v>
      </c>
      <c r="H131">
        <v>1</v>
      </c>
      <c r="I131" s="34"/>
      <c r="J131" s="31"/>
    </row>
    <row r="132" spans="1:10" x14ac:dyDescent="0.25">
      <c r="A132" s="31">
        <v>2022</v>
      </c>
      <c r="B132" s="32" t="s">
        <v>132</v>
      </c>
      <c r="C132" s="33">
        <v>44774</v>
      </c>
      <c r="D132">
        <v>8</v>
      </c>
      <c r="E132" s="78">
        <v>44784</v>
      </c>
      <c r="F132" t="s">
        <v>59</v>
      </c>
      <c r="G132" t="s">
        <v>69</v>
      </c>
      <c r="H132">
        <v>0</v>
      </c>
      <c r="I132" s="34"/>
      <c r="J132" s="31"/>
    </row>
    <row r="133" spans="1:10" x14ac:dyDescent="0.25">
      <c r="A133" s="31">
        <v>2022</v>
      </c>
      <c r="B133" s="32" t="s">
        <v>132</v>
      </c>
      <c r="C133" s="33">
        <v>44774</v>
      </c>
      <c r="D133">
        <v>8</v>
      </c>
      <c r="E133" s="78">
        <v>44784</v>
      </c>
      <c r="F133" t="s">
        <v>41</v>
      </c>
      <c r="G133" t="s">
        <v>65</v>
      </c>
      <c r="H133">
        <v>4</v>
      </c>
      <c r="I133" s="34"/>
      <c r="J133" s="31"/>
    </row>
    <row r="134" spans="1:10" x14ac:dyDescent="0.25">
      <c r="A134" s="31">
        <v>2022</v>
      </c>
      <c r="B134" s="32" t="s">
        <v>132</v>
      </c>
      <c r="C134" s="33">
        <v>44774</v>
      </c>
      <c r="D134">
        <v>8</v>
      </c>
      <c r="E134" s="78">
        <v>44784</v>
      </c>
      <c r="F134" t="s">
        <v>45</v>
      </c>
      <c r="G134" t="s">
        <v>63</v>
      </c>
      <c r="H134">
        <v>4</v>
      </c>
      <c r="I134" s="34"/>
      <c r="J134" s="31"/>
    </row>
    <row r="135" spans="1:10" x14ac:dyDescent="0.25">
      <c r="A135" s="31">
        <v>2022</v>
      </c>
      <c r="B135" s="32" t="s">
        <v>132</v>
      </c>
      <c r="C135" s="33">
        <v>44774</v>
      </c>
      <c r="D135">
        <v>8</v>
      </c>
      <c r="E135" s="78">
        <v>44784</v>
      </c>
      <c r="F135" t="s">
        <v>46</v>
      </c>
      <c r="G135" t="s">
        <v>68</v>
      </c>
      <c r="H135">
        <v>16</v>
      </c>
      <c r="I135" s="34"/>
      <c r="J135" s="31"/>
    </row>
    <row r="136" spans="1:10" x14ac:dyDescent="0.25">
      <c r="A136" s="31">
        <v>2022</v>
      </c>
      <c r="B136" s="32" t="s">
        <v>132</v>
      </c>
      <c r="C136" s="33">
        <v>44774</v>
      </c>
      <c r="D136">
        <v>8</v>
      </c>
      <c r="E136" s="78">
        <v>44784</v>
      </c>
      <c r="F136" t="s">
        <v>42</v>
      </c>
      <c r="G136" t="s">
        <v>66</v>
      </c>
      <c r="H136">
        <v>0</v>
      </c>
      <c r="I136" s="34"/>
      <c r="J136" s="31"/>
    </row>
    <row r="137" spans="1:10" x14ac:dyDescent="0.25">
      <c r="A137" s="31">
        <v>2022</v>
      </c>
      <c r="B137" s="32" t="s">
        <v>132</v>
      </c>
      <c r="C137" s="33">
        <v>44774</v>
      </c>
      <c r="D137">
        <v>8</v>
      </c>
      <c r="E137" s="78">
        <v>44784</v>
      </c>
      <c r="F137" t="s">
        <v>59</v>
      </c>
      <c r="G137" t="s">
        <v>70</v>
      </c>
      <c r="H137">
        <v>0</v>
      </c>
      <c r="I137" s="34"/>
      <c r="J137" s="31"/>
    </row>
    <row r="138" spans="1:10" x14ac:dyDescent="0.25">
      <c r="A138" s="31">
        <v>2022</v>
      </c>
      <c r="B138" s="32" t="s">
        <v>132</v>
      </c>
      <c r="C138" s="33">
        <v>44774</v>
      </c>
      <c r="D138">
        <v>8</v>
      </c>
      <c r="E138" s="78">
        <v>44784</v>
      </c>
      <c r="F138" t="s">
        <v>45</v>
      </c>
      <c r="G138" t="s">
        <v>71</v>
      </c>
      <c r="H138">
        <v>1</v>
      </c>
      <c r="I138" s="34"/>
      <c r="J138" s="31"/>
    </row>
    <row r="139" spans="1:10" x14ac:dyDescent="0.25">
      <c r="A139" s="31">
        <v>2022</v>
      </c>
      <c r="B139" s="32" t="s">
        <v>132</v>
      </c>
      <c r="C139" s="33">
        <v>44774</v>
      </c>
      <c r="D139">
        <v>8</v>
      </c>
      <c r="E139" s="78">
        <v>44784</v>
      </c>
      <c r="F139" t="s">
        <v>28</v>
      </c>
      <c r="G139" t="s">
        <v>28</v>
      </c>
      <c r="H139">
        <v>61</v>
      </c>
      <c r="I139" s="34"/>
      <c r="J139" s="31"/>
    </row>
    <row r="140" spans="1:10" x14ac:dyDescent="0.25">
      <c r="A140" s="31">
        <v>2022</v>
      </c>
      <c r="B140" s="32" t="s">
        <v>132</v>
      </c>
      <c r="C140" s="33">
        <v>44774</v>
      </c>
      <c r="D140">
        <v>8</v>
      </c>
      <c r="E140" s="78">
        <v>44784</v>
      </c>
      <c r="F140" t="s">
        <v>42</v>
      </c>
      <c r="G140" t="s">
        <v>62</v>
      </c>
      <c r="H140">
        <v>11</v>
      </c>
      <c r="I140" s="34"/>
      <c r="J140" s="31"/>
    </row>
    <row r="141" spans="1:10" x14ac:dyDescent="0.25">
      <c r="A141" s="31">
        <v>2022</v>
      </c>
      <c r="B141" s="32" t="s">
        <v>132</v>
      </c>
      <c r="C141" s="33">
        <v>44774</v>
      </c>
      <c r="D141">
        <v>8</v>
      </c>
      <c r="E141" s="78">
        <v>44784</v>
      </c>
      <c r="F141" t="s">
        <v>45</v>
      </c>
      <c r="G141" t="s">
        <v>72</v>
      </c>
      <c r="H141">
        <v>1</v>
      </c>
      <c r="I141" s="34"/>
      <c r="J141" s="31"/>
    </row>
    <row r="142" spans="1:10" x14ac:dyDescent="0.25">
      <c r="A142" s="31">
        <v>2022</v>
      </c>
      <c r="B142" s="32" t="s">
        <v>132</v>
      </c>
      <c r="C142" s="33">
        <v>44774</v>
      </c>
      <c r="D142">
        <v>8</v>
      </c>
      <c r="E142" s="78">
        <v>44784</v>
      </c>
      <c r="F142" t="s">
        <v>135</v>
      </c>
      <c r="G142" t="s">
        <v>61</v>
      </c>
      <c r="H142">
        <v>10</v>
      </c>
      <c r="I142" s="34"/>
      <c r="J142" s="31"/>
    </row>
    <row r="143" spans="1:10" x14ac:dyDescent="0.25">
      <c r="A143" s="31">
        <v>2022</v>
      </c>
      <c r="B143" s="32" t="s">
        <v>132</v>
      </c>
      <c r="C143" s="33">
        <v>44774</v>
      </c>
      <c r="D143">
        <v>8</v>
      </c>
      <c r="E143" s="78">
        <v>44784</v>
      </c>
      <c r="F143" t="s">
        <v>59</v>
      </c>
      <c r="G143" t="s">
        <v>67</v>
      </c>
      <c r="H143">
        <v>1</v>
      </c>
      <c r="I143" s="34"/>
      <c r="J143" s="31"/>
    </row>
    <row r="144" spans="1:10" x14ac:dyDescent="0.25">
      <c r="A144" s="31">
        <v>2022</v>
      </c>
      <c r="B144" s="32" t="s">
        <v>132</v>
      </c>
      <c r="C144" s="33">
        <v>44774</v>
      </c>
      <c r="D144">
        <v>8</v>
      </c>
      <c r="E144" s="78">
        <v>44784</v>
      </c>
      <c r="F144" t="s">
        <v>42</v>
      </c>
      <c r="G144" t="s">
        <v>64</v>
      </c>
      <c r="H144">
        <v>13</v>
      </c>
      <c r="I144" s="34"/>
      <c r="J144" s="31"/>
    </row>
    <row r="145" spans="1:10" x14ac:dyDescent="0.25">
      <c r="A145" s="31">
        <v>2022</v>
      </c>
      <c r="B145" s="32" t="s">
        <v>132</v>
      </c>
      <c r="C145" s="33">
        <v>44774</v>
      </c>
      <c r="D145">
        <v>8</v>
      </c>
      <c r="E145" s="78">
        <v>44785</v>
      </c>
      <c r="F145" t="s">
        <v>41</v>
      </c>
      <c r="G145" t="s">
        <v>65</v>
      </c>
      <c r="H145">
        <v>5</v>
      </c>
      <c r="I145" s="34"/>
      <c r="J145" s="31"/>
    </row>
    <row r="146" spans="1:10" x14ac:dyDescent="0.25">
      <c r="A146" s="31">
        <v>2022</v>
      </c>
      <c r="B146" s="32" t="s">
        <v>132</v>
      </c>
      <c r="C146" s="33">
        <v>44774</v>
      </c>
      <c r="D146">
        <v>8</v>
      </c>
      <c r="E146" s="78">
        <v>44785</v>
      </c>
      <c r="F146" t="s">
        <v>59</v>
      </c>
      <c r="G146" t="s">
        <v>69</v>
      </c>
      <c r="H146">
        <v>1</v>
      </c>
      <c r="I146" s="34"/>
      <c r="J146" s="31"/>
    </row>
    <row r="147" spans="1:10" x14ac:dyDescent="0.25">
      <c r="A147" s="31">
        <v>2022</v>
      </c>
      <c r="B147" s="32" t="s">
        <v>132</v>
      </c>
      <c r="C147" s="33">
        <v>44774</v>
      </c>
      <c r="D147">
        <v>8</v>
      </c>
      <c r="E147" s="78">
        <v>44785</v>
      </c>
      <c r="F147" t="s">
        <v>59</v>
      </c>
      <c r="G147" t="s">
        <v>67</v>
      </c>
      <c r="H147">
        <v>0</v>
      </c>
      <c r="I147" s="34"/>
      <c r="J147" s="31"/>
    </row>
    <row r="148" spans="1:10" x14ac:dyDescent="0.25">
      <c r="A148" s="31">
        <v>2022</v>
      </c>
      <c r="B148" s="32" t="s">
        <v>132</v>
      </c>
      <c r="C148" s="33">
        <v>44774</v>
      </c>
      <c r="D148">
        <v>8</v>
      </c>
      <c r="E148" s="78">
        <v>44785</v>
      </c>
      <c r="F148" t="s">
        <v>42</v>
      </c>
      <c r="G148" t="s">
        <v>62</v>
      </c>
      <c r="H148">
        <v>7</v>
      </c>
      <c r="I148" s="34"/>
      <c r="J148" s="31"/>
    </row>
    <row r="149" spans="1:10" x14ac:dyDescent="0.25">
      <c r="A149" s="31">
        <v>2022</v>
      </c>
      <c r="B149" s="32" t="s">
        <v>132</v>
      </c>
      <c r="C149" s="33">
        <v>44774</v>
      </c>
      <c r="D149">
        <v>8</v>
      </c>
      <c r="E149" s="78">
        <v>44785</v>
      </c>
      <c r="F149" t="s">
        <v>42</v>
      </c>
      <c r="G149" t="s">
        <v>64</v>
      </c>
      <c r="H149">
        <v>7</v>
      </c>
      <c r="I149" s="34"/>
      <c r="J149" s="31"/>
    </row>
    <row r="150" spans="1:10" x14ac:dyDescent="0.25">
      <c r="A150" s="31">
        <v>2022</v>
      </c>
      <c r="B150" s="32" t="s">
        <v>132</v>
      </c>
      <c r="C150" s="33">
        <v>44774</v>
      </c>
      <c r="D150">
        <v>8</v>
      </c>
      <c r="E150" s="78">
        <v>44785</v>
      </c>
      <c r="F150" t="s">
        <v>28</v>
      </c>
      <c r="G150" t="s">
        <v>28</v>
      </c>
      <c r="H150">
        <v>51</v>
      </c>
      <c r="I150" s="34"/>
      <c r="J150" s="31"/>
    </row>
    <row r="151" spans="1:10" x14ac:dyDescent="0.25">
      <c r="A151" s="31">
        <v>2022</v>
      </c>
      <c r="B151" s="32" t="s">
        <v>132</v>
      </c>
      <c r="C151" s="33">
        <v>44774</v>
      </c>
      <c r="D151">
        <v>8</v>
      </c>
      <c r="E151" s="78">
        <v>44785</v>
      </c>
      <c r="F151" t="s">
        <v>59</v>
      </c>
      <c r="G151" t="s">
        <v>70</v>
      </c>
      <c r="H151">
        <v>0</v>
      </c>
      <c r="I151" s="34"/>
      <c r="J151" s="31"/>
    </row>
    <row r="152" spans="1:10" x14ac:dyDescent="0.25">
      <c r="A152" s="31">
        <v>2022</v>
      </c>
      <c r="B152" s="32" t="s">
        <v>132</v>
      </c>
      <c r="C152" s="33">
        <v>44774</v>
      </c>
      <c r="D152">
        <v>8</v>
      </c>
      <c r="E152" s="78">
        <v>44785</v>
      </c>
      <c r="F152" t="s">
        <v>45</v>
      </c>
      <c r="G152" t="s">
        <v>72</v>
      </c>
      <c r="H152">
        <v>7</v>
      </c>
      <c r="I152" s="34"/>
      <c r="J152" s="31"/>
    </row>
    <row r="153" spans="1:10" x14ac:dyDescent="0.25">
      <c r="A153" s="31">
        <v>2022</v>
      </c>
      <c r="B153" s="32" t="s">
        <v>132</v>
      </c>
      <c r="C153" s="33">
        <v>44774</v>
      </c>
      <c r="D153">
        <v>8</v>
      </c>
      <c r="E153" s="78">
        <v>44785</v>
      </c>
      <c r="F153" t="s">
        <v>45</v>
      </c>
      <c r="G153" t="s">
        <v>63</v>
      </c>
      <c r="H153">
        <v>3</v>
      </c>
      <c r="I153" s="34"/>
      <c r="J153" s="31"/>
    </row>
    <row r="154" spans="1:10" x14ac:dyDescent="0.25">
      <c r="A154" s="31">
        <v>2022</v>
      </c>
      <c r="B154" s="32" t="s">
        <v>132</v>
      </c>
      <c r="C154" s="33">
        <v>44774</v>
      </c>
      <c r="D154">
        <v>8</v>
      </c>
      <c r="E154" s="78">
        <v>44785</v>
      </c>
      <c r="F154" t="s">
        <v>45</v>
      </c>
      <c r="G154" t="s">
        <v>71</v>
      </c>
      <c r="H154">
        <v>2</v>
      </c>
      <c r="I154" s="34"/>
      <c r="J154" s="31"/>
    </row>
    <row r="155" spans="1:10" x14ac:dyDescent="0.25">
      <c r="A155" s="31">
        <v>2022</v>
      </c>
      <c r="B155" s="32" t="s">
        <v>132</v>
      </c>
      <c r="C155" s="33">
        <v>44774</v>
      </c>
      <c r="D155">
        <v>8</v>
      </c>
      <c r="E155" s="78">
        <v>44785</v>
      </c>
      <c r="F155" t="s">
        <v>46</v>
      </c>
      <c r="G155" t="s">
        <v>68</v>
      </c>
      <c r="H155">
        <v>11</v>
      </c>
      <c r="I155" s="34"/>
      <c r="J155" s="31"/>
    </row>
    <row r="156" spans="1:10" x14ac:dyDescent="0.25">
      <c r="A156" s="31">
        <v>2022</v>
      </c>
      <c r="B156" s="32" t="s">
        <v>132</v>
      </c>
      <c r="C156" s="33">
        <v>44774</v>
      </c>
      <c r="D156">
        <v>8</v>
      </c>
      <c r="E156" s="78">
        <v>44785</v>
      </c>
      <c r="F156" t="s">
        <v>135</v>
      </c>
      <c r="G156" t="s">
        <v>61</v>
      </c>
      <c r="H156">
        <v>8</v>
      </c>
      <c r="I156" s="34"/>
      <c r="J156" s="31"/>
    </row>
    <row r="157" spans="1:10" x14ac:dyDescent="0.25">
      <c r="A157" s="31">
        <v>2022</v>
      </c>
      <c r="B157" s="32" t="s">
        <v>132</v>
      </c>
      <c r="C157" s="33">
        <v>44774</v>
      </c>
      <c r="D157">
        <v>8</v>
      </c>
      <c r="E157" s="78">
        <v>44785</v>
      </c>
      <c r="F157" t="s">
        <v>42</v>
      </c>
      <c r="G157" t="s">
        <v>66</v>
      </c>
      <c r="H157">
        <v>0</v>
      </c>
      <c r="I157" s="34"/>
      <c r="J157" s="31"/>
    </row>
    <row r="158" spans="1:10" x14ac:dyDescent="0.25">
      <c r="A158" s="31">
        <v>2022</v>
      </c>
      <c r="B158" s="32" t="s">
        <v>132</v>
      </c>
      <c r="C158" s="33">
        <v>44774</v>
      </c>
      <c r="D158">
        <v>8</v>
      </c>
      <c r="E158" s="78">
        <v>44786</v>
      </c>
      <c r="F158" t="s">
        <v>45</v>
      </c>
      <c r="G158" t="s">
        <v>63</v>
      </c>
      <c r="H158">
        <v>2</v>
      </c>
      <c r="I158" s="34"/>
      <c r="J158" s="31"/>
    </row>
    <row r="159" spans="1:10" x14ac:dyDescent="0.25">
      <c r="A159" s="31">
        <v>2022</v>
      </c>
      <c r="B159" s="32" t="s">
        <v>132</v>
      </c>
      <c r="C159" s="33">
        <v>44774</v>
      </c>
      <c r="D159">
        <v>8</v>
      </c>
      <c r="E159" s="78">
        <v>44786</v>
      </c>
      <c r="F159" t="s">
        <v>42</v>
      </c>
      <c r="G159" t="s">
        <v>64</v>
      </c>
      <c r="H159">
        <v>12</v>
      </c>
      <c r="I159" s="34"/>
      <c r="J159" s="31"/>
    </row>
    <row r="160" spans="1:10" x14ac:dyDescent="0.25">
      <c r="A160" s="31">
        <v>2022</v>
      </c>
      <c r="B160" s="32" t="s">
        <v>132</v>
      </c>
      <c r="C160" s="33">
        <v>44774</v>
      </c>
      <c r="D160">
        <v>8</v>
      </c>
      <c r="E160" s="78">
        <v>44786</v>
      </c>
      <c r="F160" t="s">
        <v>46</v>
      </c>
      <c r="G160" t="s">
        <v>68</v>
      </c>
      <c r="H160">
        <v>17</v>
      </c>
      <c r="I160" s="34"/>
      <c r="J160" s="31"/>
    </row>
    <row r="161" spans="1:10" x14ac:dyDescent="0.25">
      <c r="A161" s="31">
        <v>2022</v>
      </c>
      <c r="B161" s="32" t="s">
        <v>132</v>
      </c>
      <c r="C161" s="33">
        <v>44774</v>
      </c>
      <c r="D161">
        <v>8</v>
      </c>
      <c r="E161" s="78">
        <v>44786</v>
      </c>
      <c r="F161" t="s">
        <v>59</v>
      </c>
      <c r="G161" t="s">
        <v>67</v>
      </c>
      <c r="H161">
        <v>1</v>
      </c>
      <c r="I161" s="34"/>
      <c r="J161" s="31"/>
    </row>
    <row r="162" spans="1:10" x14ac:dyDescent="0.25">
      <c r="A162" s="31">
        <v>2022</v>
      </c>
      <c r="B162" s="32" t="s">
        <v>132</v>
      </c>
      <c r="C162" s="33">
        <v>44774</v>
      </c>
      <c r="D162">
        <v>8</v>
      </c>
      <c r="E162" s="78">
        <v>44786</v>
      </c>
      <c r="F162" t="s">
        <v>59</v>
      </c>
      <c r="G162" t="s">
        <v>70</v>
      </c>
      <c r="H162">
        <v>4</v>
      </c>
      <c r="I162" s="34"/>
      <c r="J162" s="31"/>
    </row>
    <row r="163" spans="1:10" x14ac:dyDescent="0.25">
      <c r="A163" s="31">
        <v>2022</v>
      </c>
      <c r="B163" s="32" t="s">
        <v>132</v>
      </c>
      <c r="C163" s="33">
        <v>44774</v>
      </c>
      <c r="D163">
        <v>8</v>
      </c>
      <c r="E163" s="78">
        <v>44786</v>
      </c>
      <c r="F163" t="s">
        <v>45</v>
      </c>
      <c r="G163" t="s">
        <v>71</v>
      </c>
      <c r="H163">
        <v>2</v>
      </c>
      <c r="I163" s="34"/>
      <c r="J163" s="31"/>
    </row>
    <row r="164" spans="1:10" x14ac:dyDescent="0.25">
      <c r="A164" s="31">
        <v>2022</v>
      </c>
      <c r="B164" s="32" t="s">
        <v>132</v>
      </c>
      <c r="C164" s="33">
        <v>44774</v>
      </c>
      <c r="D164">
        <v>8</v>
      </c>
      <c r="E164" s="78">
        <v>44786</v>
      </c>
      <c r="F164" t="s">
        <v>42</v>
      </c>
      <c r="G164" t="s">
        <v>62</v>
      </c>
      <c r="H164">
        <v>9</v>
      </c>
      <c r="I164" s="34"/>
      <c r="J164" s="31"/>
    </row>
    <row r="165" spans="1:10" x14ac:dyDescent="0.25">
      <c r="A165" s="31">
        <v>2022</v>
      </c>
      <c r="B165" s="32" t="s">
        <v>132</v>
      </c>
      <c r="C165" s="33">
        <v>44774</v>
      </c>
      <c r="D165">
        <v>8</v>
      </c>
      <c r="E165" s="78">
        <v>44786</v>
      </c>
      <c r="F165" t="s">
        <v>45</v>
      </c>
      <c r="G165" t="s">
        <v>72</v>
      </c>
      <c r="H165">
        <v>5</v>
      </c>
      <c r="I165" s="34"/>
      <c r="J165" s="31"/>
    </row>
    <row r="166" spans="1:10" x14ac:dyDescent="0.25">
      <c r="A166" s="31">
        <v>2022</v>
      </c>
      <c r="B166" s="32" t="s">
        <v>132</v>
      </c>
      <c r="C166" s="33">
        <v>44774</v>
      </c>
      <c r="D166">
        <v>8</v>
      </c>
      <c r="E166" s="78">
        <v>44786</v>
      </c>
      <c r="F166" t="s">
        <v>59</v>
      </c>
      <c r="G166" t="s">
        <v>69</v>
      </c>
      <c r="H166">
        <v>5</v>
      </c>
      <c r="I166" s="34"/>
      <c r="J166" s="31"/>
    </row>
    <row r="167" spans="1:10" x14ac:dyDescent="0.25">
      <c r="A167" s="31">
        <v>2022</v>
      </c>
      <c r="B167" s="32" t="s">
        <v>132</v>
      </c>
      <c r="C167" s="33">
        <v>44774</v>
      </c>
      <c r="D167">
        <v>8</v>
      </c>
      <c r="E167" s="78">
        <v>44786</v>
      </c>
      <c r="F167" t="s">
        <v>41</v>
      </c>
      <c r="G167" t="s">
        <v>65</v>
      </c>
      <c r="H167">
        <v>15</v>
      </c>
      <c r="I167" s="34"/>
      <c r="J167" s="31"/>
    </row>
    <row r="168" spans="1:10" x14ac:dyDescent="0.25">
      <c r="A168" s="31">
        <v>2022</v>
      </c>
      <c r="B168" s="32" t="s">
        <v>132</v>
      </c>
      <c r="C168" s="33">
        <v>44774</v>
      </c>
      <c r="D168">
        <v>8</v>
      </c>
      <c r="E168" s="78">
        <v>44786</v>
      </c>
      <c r="F168" t="s">
        <v>135</v>
      </c>
      <c r="G168" t="s">
        <v>61</v>
      </c>
      <c r="H168">
        <v>9</v>
      </c>
      <c r="I168" s="34"/>
      <c r="J168" s="31"/>
    </row>
    <row r="169" spans="1:10" x14ac:dyDescent="0.25">
      <c r="A169" s="31">
        <v>2022</v>
      </c>
      <c r="B169" s="32" t="s">
        <v>132</v>
      </c>
      <c r="C169" s="33">
        <v>44774</v>
      </c>
      <c r="D169">
        <v>8</v>
      </c>
      <c r="E169" s="78">
        <v>44786</v>
      </c>
      <c r="F169" t="s">
        <v>42</v>
      </c>
      <c r="G169" t="s">
        <v>66</v>
      </c>
      <c r="H169">
        <v>0</v>
      </c>
      <c r="I169" s="34"/>
      <c r="J169" s="31"/>
    </row>
    <row r="170" spans="1:10" x14ac:dyDescent="0.25">
      <c r="A170" s="31">
        <v>2022</v>
      </c>
      <c r="B170" s="32" t="s">
        <v>132</v>
      </c>
      <c r="C170" s="33">
        <v>44774</v>
      </c>
      <c r="D170">
        <v>8</v>
      </c>
      <c r="E170" s="78">
        <v>44786</v>
      </c>
      <c r="F170" t="s">
        <v>28</v>
      </c>
      <c r="G170" t="s">
        <v>28</v>
      </c>
      <c r="H170">
        <v>81</v>
      </c>
      <c r="I170" s="34"/>
      <c r="J170" s="31"/>
    </row>
    <row r="171" spans="1:10" x14ac:dyDescent="0.25">
      <c r="A171" s="31">
        <v>2022</v>
      </c>
      <c r="B171" s="32" t="s">
        <v>132</v>
      </c>
      <c r="C171" s="33">
        <v>44774</v>
      </c>
      <c r="D171">
        <v>8</v>
      </c>
      <c r="E171" s="78">
        <v>44787</v>
      </c>
      <c r="F171" t="s">
        <v>59</v>
      </c>
      <c r="G171" t="s">
        <v>70</v>
      </c>
      <c r="H171">
        <v>2</v>
      </c>
      <c r="I171" s="34"/>
      <c r="J171" s="31"/>
    </row>
    <row r="172" spans="1:10" x14ac:dyDescent="0.25">
      <c r="A172" s="31">
        <v>2022</v>
      </c>
      <c r="B172" s="32" t="s">
        <v>132</v>
      </c>
      <c r="C172" s="33">
        <v>44774</v>
      </c>
      <c r="D172">
        <v>8</v>
      </c>
      <c r="E172" s="78">
        <v>44787</v>
      </c>
      <c r="F172" t="s">
        <v>59</v>
      </c>
      <c r="G172" t="s">
        <v>69</v>
      </c>
      <c r="H172">
        <v>5</v>
      </c>
      <c r="I172" s="34"/>
      <c r="J172" s="31"/>
    </row>
    <row r="173" spans="1:10" x14ac:dyDescent="0.25">
      <c r="A173" s="31">
        <v>2022</v>
      </c>
      <c r="B173" s="32" t="s">
        <v>132</v>
      </c>
      <c r="C173" s="33">
        <v>44774</v>
      </c>
      <c r="D173">
        <v>8</v>
      </c>
      <c r="E173" s="78">
        <v>44787</v>
      </c>
      <c r="F173" t="s">
        <v>41</v>
      </c>
      <c r="G173" t="s">
        <v>65</v>
      </c>
      <c r="H173">
        <v>14</v>
      </c>
      <c r="I173" s="34"/>
      <c r="J173" s="31"/>
    </row>
    <row r="174" spans="1:10" x14ac:dyDescent="0.25">
      <c r="A174" s="31">
        <v>2022</v>
      </c>
      <c r="B174" s="32" t="s">
        <v>132</v>
      </c>
      <c r="C174" s="33">
        <v>44774</v>
      </c>
      <c r="D174">
        <v>8</v>
      </c>
      <c r="E174" s="78">
        <v>44787</v>
      </c>
      <c r="F174" t="s">
        <v>28</v>
      </c>
      <c r="G174" t="s">
        <v>28</v>
      </c>
      <c r="H174">
        <v>85</v>
      </c>
      <c r="I174" s="34"/>
      <c r="J174" s="31"/>
    </row>
    <row r="175" spans="1:10" x14ac:dyDescent="0.25">
      <c r="A175" s="31">
        <v>2022</v>
      </c>
      <c r="B175" s="32" t="s">
        <v>132</v>
      </c>
      <c r="C175" s="33">
        <v>44774</v>
      </c>
      <c r="D175">
        <v>8</v>
      </c>
      <c r="E175" s="78">
        <v>44787</v>
      </c>
      <c r="F175" t="s">
        <v>42</v>
      </c>
      <c r="G175" t="s">
        <v>62</v>
      </c>
      <c r="H175">
        <v>11</v>
      </c>
      <c r="I175" s="34"/>
      <c r="J175" s="31"/>
    </row>
    <row r="176" spans="1:10" x14ac:dyDescent="0.25">
      <c r="A176" s="31">
        <v>2022</v>
      </c>
      <c r="B176" s="32" t="s">
        <v>132</v>
      </c>
      <c r="C176" s="33">
        <v>44774</v>
      </c>
      <c r="D176">
        <v>8</v>
      </c>
      <c r="E176" s="78">
        <v>44787</v>
      </c>
      <c r="F176" t="s">
        <v>45</v>
      </c>
      <c r="G176" t="s">
        <v>72</v>
      </c>
      <c r="H176">
        <v>1</v>
      </c>
      <c r="I176" s="34"/>
      <c r="J176" s="31"/>
    </row>
    <row r="177" spans="1:10" x14ac:dyDescent="0.25">
      <c r="A177" s="31">
        <v>2022</v>
      </c>
      <c r="B177" s="32" t="s">
        <v>132</v>
      </c>
      <c r="C177" s="33">
        <v>44774</v>
      </c>
      <c r="D177">
        <v>8</v>
      </c>
      <c r="E177" s="78">
        <v>44787</v>
      </c>
      <c r="F177" t="s">
        <v>45</v>
      </c>
      <c r="G177" t="s">
        <v>63</v>
      </c>
      <c r="H177">
        <v>1</v>
      </c>
      <c r="I177" s="34"/>
      <c r="J177" s="31"/>
    </row>
    <row r="178" spans="1:10" x14ac:dyDescent="0.25">
      <c r="A178" s="31">
        <v>2022</v>
      </c>
      <c r="B178" s="32" t="s">
        <v>132</v>
      </c>
      <c r="C178" s="33">
        <v>44774</v>
      </c>
      <c r="D178">
        <v>8</v>
      </c>
      <c r="E178" s="78">
        <v>44787</v>
      </c>
      <c r="F178" t="s">
        <v>45</v>
      </c>
      <c r="G178" t="s">
        <v>71</v>
      </c>
      <c r="H178">
        <v>3</v>
      </c>
      <c r="I178" s="34"/>
      <c r="J178" s="31"/>
    </row>
    <row r="179" spans="1:10" x14ac:dyDescent="0.25">
      <c r="A179" s="31">
        <v>2022</v>
      </c>
      <c r="B179" s="32" t="s">
        <v>132</v>
      </c>
      <c r="C179" s="33">
        <v>44774</v>
      </c>
      <c r="D179">
        <v>8</v>
      </c>
      <c r="E179" s="78">
        <v>44787</v>
      </c>
      <c r="F179" t="s">
        <v>42</v>
      </c>
      <c r="G179" t="s">
        <v>66</v>
      </c>
      <c r="H179">
        <v>4</v>
      </c>
      <c r="I179" s="34"/>
      <c r="J179" s="31"/>
    </row>
    <row r="180" spans="1:10" x14ac:dyDescent="0.25">
      <c r="A180" s="31">
        <v>2022</v>
      </c>
      <c r="B180" s="32" t="s">
        <v>132</v>
      </c>
      <c r="C180" s="33">
        <v>44774</v>
      </c>
      <c r="D180">
        <v>8</v>
      </c>
      <c r="E180" s="78">
        <v>44787</v>
      </c>
      <c r="F180" t="s">
        <v>46</v>
      </c>
      <c r="G180" t="s">
        <v>68</v>
      </c>
      <c r="H180">
        <v>12</v>
      </c>
      <c r="I180" s="34"/>
      <c r="J180" s="31"/>
    </row>
    <row r="181" spans="1:10" x14ac:dyDescent="0.25">
      <c r="A181" s="31">
        <v>2022</v>
      </c>
      <c r="B181" s="32" t="s">
        <v>132</v>
      </c>
      <c r="C181" s="33">
        <v>44774</v>
      </c>
      <c r="D181">
        <v>8</v>
      </c>
      <c r="E181" s="78">
        <v>44787</v>
      </c>
      <c r="F181" t="s">
        <v>59</v>
      </c>
      <c r="G181" t="s">
        <v>67</v>
      </c>
      <c r="H181">
        <v>2</v>
      </c>
      <c r="I181" s="34"/>
      <c r="J181" s="31"/>
    </row>
    <row r="182" spans="1:10" x14ac:dyDescent="0.25">
      <c r="A182" s="31">
        <v>2022</v>
      </c>
      <c r="B182" s="32" t="s">
        <v>132</v>
      </c>
      <c r="C182" s="33">
        <v>44774</v>
      </c>
      <c r="D182">
        <v>8</v>
      </c>
      <c r="E182" s="78">
        <v>44787</v>
      </c>
      <c r="F182" t="s">
        <v>42</v>
      </c>
      <c r="G182" t="s">
        <v>64</v>
      </c>
      <c r="H182">
        <v>15</v>
      </c>
      <c r="I182" s="34"/>
      <c r="J182" s="31"/>
    </row>
    <row r="183" spans="1:10" x14ac:dyDescent="0.25">
      <c r="A183" s="31">
        <v>2022</v>
      </c>
      <c r="B183" s="32" t="s">
        <v>132</v>
      </c>
      <c r="C183" s="33">
        <v>44774</v>
      </c>
      <c r="D183">
        <v>8</v>
      </c>
      <c r="E183" s="78">
        <v>44787</v>
      </c>
      <c r="F183" t="s">
        <v>135</v>
      </c>
      <c r="G183" t="s">
        <v>61</v>
      </c>
      <c r="H183">
        <v>15</v>
      </c>
      <c r="I183" s="34"/>
      <c r="J183" s="31"/>
    </row>
    <row r="184" spans="1:10" x14ac:dyDescent="0.25">
      <c r="A184" s="31">
        <v>2022</v>
      </c>
      <c r="B184" s="32" t="s">
        <v>132</v>
      </c>
      <c r="C184" s="33">
        <v>44774</v>
      </c>
      <c r="D184">
        <v>8</v>
      </c>
      <c r="E184" s="78">
        <v>44788</v>
      </c>
      <c r="F184" t="s">
        <v>42</v>
      </c>
      <c r="G184" t="s">
        <v>64</v>
      </c>
      <c r="H184">
        <v>5</v>
      </c>
      <c r="I184" s="34"/>
      <c r="J184" s="31"/>
    </row>
    <row r="185" spans="1:10" x14ac:dyDescent="0.25">
      <c r="A185" s="31">
        <v>2022</v>
      </c>
      <c r="B185" s="32" t="s">
        <v>132</v>
      </c>
      <c r="C185" s="33">
        <v>44774</v>
      </c>
      <c r="D185">
        <v>8</v>
      </c>
      <c r="E185" s="78">
        <v>44788</v>
      </c>
      <c r="F185" t="s">
        <v>41</v>
      </c>
      <c r="G185" t="s">
        <v>65</v>
      </c>
      <c r="H185">
        <v>9</v>
      </c>
      <c r="I185" s="34"/>
      <c r="J185" s="31"/>
    </row>
    <row r="186" spans="1:10" x14ac:dyDescent="0.25">
      <c r="A186" s="31">
        <v>2022</v>
      </c>
      <c r="B186" s="32" t="s">
        <v>132</v>
      </c>
      <c r="C186" s="33">
        <v>44774</v>
      </c>
      <c r="D186">
        <v>8</v>
      </c>
      <c r="E186" s="78">
        <v>44788</v>
      </c>
      <c r="F186" t="s">
        <v>46</v>
      </c>
      <c r="G186" t="s">
        <v>68</v>
      </c>
      <c r="H186">
        <v>11</v>
      </c>
      <c r="I186" s="34"/>
      <c r="J186" s="31"/>
    </row>
    <row r="187" spans="1:10" x14ac:dyDescent="0.25">
      <c r="A187" s="31">
        <v>2022</v>
      </c>
      <c r="B187" s="32" t="s">
        <v>132</v>
      </c>
      <c r="C187" s="33">
        <v>44774</v>
      </c>
      <c r="D187">
        <v>8</v>
      </c>
      <c r="E187" s="78">
        <v>44788</v>
      </c>
      <c r="F187" t="s">
        <v>45</v>
      </c>
      <c r="G187" t="s">
        <v>72</v>
      </c>
      <c r="H187">
        <v>1</v>
      </c>
      <c r="I187" s="34"/>
      <c r="J187" s="31"/>
    </row>
    <row r="188" spans="1:10" x14ac:dyDescent="0.25">
      <c r="A188" s="31">
        <v>2022</v>
      </c>
      <c r="B188" s="32" t="s">
        <v>132</v>
      </c>
      <c r="C188" s="33">
        <v>44774</v>
      </c>
      <c r="D188">
        <v>8</v>
      </c>
      <c r="E188" s="78">
        <v>44788</v>
      </c>
      <c r="F188" t="s">
        <v>42</v>
      </c>
      <c r="G188" t="s">
        <v>62</v>
      </c>
      <c r="H188">
        <v>9</v>
      </c>
      <c r="I188" s="34"/>
      <c r="J188" s="31"/>
    </row>
    <row r="189" spans="1:10" x14ac:dyDescent="0.25">
      <c r="A189" s="31">
        <v>2022</v>
      </c>
      <c r="B189" s="32" t="s">
        <v>132</v>
      </c>
      <c r="C189" s="33">
        <v>44774</v>
      </c>
      <c r="D189">
        <v>8</v>
      </c>
      <c r="E189" s="78">
        <v>44788</v>
      </c>
      <c r="F189" t="s">
        <v>135</v>
      </c>
      <c r="G189" t="s">
        <v>61</v>
      </c>
      <c r="H189">
        <v>17</v>
      </c>
      <c r="I189" s="34"/>
      <c r="J189" s="31"/>
    </row>
    <row r="190" spans="1:10" x14ac:dyDescent="0.25">
      <c r="A190" s="31">
        <v>2022</v>
      </c>
      <c r="B190" s="32" t="s">
        <v>132</v>
      </c>
      <c r="C190" s="33">
        <v>44774</v>
      </c>
      <c r="D190">
        <v>8</v>
      </c>
      <c r="E190" s="78">
        <v>44788</v>
      </c>
      <c r="F190" t="s">
        <v>42</v>
      </c>
      <c r="G190" t="s">
        <v>66</v>
      </c>
      <c r="H190">
        <v>2</v>
      </c>
      <c r="I190" s="34"/>
      <c r="J190" s="31"/>
    </row>
    <row r="191" spans="1:10" x14ac:dyDescent="0.25">
      <c r="A191" s="31">
        <v>2022</v>
      </c>
      <c r="B191" s="32" t="s">
        <v>132</v>
      </c>
      <c r="C191" s="33">
        <v>44774</v>
      </c>
      <c r="D191">
        <v>8</v>
      </c>
      <c r="E191" s="78">
        <v>44788</v>
      </c>
      <c r="F191" t="s">
        <v>45</v>
      </c>
      <c r="G191" t="s">
        <v>71</v>
      </c>
      <c r="H191">
        <v>7</v>
      </c>
      <c r="I191" s="34"/>
      <c r="J191" s="31"/>
    </row>
    <row r="192" spans="1:10" x14ac:dyDescent="0.25">
      <c r="A192" s="31">
        <v>2022</v>
      </c>
      <c r="B192" s="32" t="s">
        <v>132</v>
      </c>
      <c r="C192" s="33">
        <v>44774</v>
      </c>
      <c r="D192">
        <v>8</v>
      </c>
      <c r="E192" s="78">
        <v>44788</v>
      </c>
      <c r="F192" t="s">
        <v>28</v>
      </c>
      <c r="G192" t="s">
        <v>28</v>
      </c>
      <c r="H192">
        <v>78</v>
      </c>
      <c r="I192" s="34"/>
      <c r="J192" s="31"/>
    </row>
    <row r="193" spans="1:10" x14ac:dyDescent="0.25">
      <c r="A193" s="31">
        <v>2022</v>
      </c>
      <c r="B193" s="32" t="s">
        <v>132</v>
      </c>
      <c r="C193" s="33">
        <v>44774</v>
      </c>
      <c r="D193">
        <v>8</v>
      </c>
      <c r="E193" s="78">
        <v>44788</v>
      </c>
      <c r="F193" t="s">
        <v>45</v>
      </c>
      <c r="G193" t="s">
        <v>63</v>
      </c>
      <c r="H193">
        <v>10</v>
      </c>
      <c r="I193" s="34"/>
      <c r="J193" s="31"/>
    </row>
    <row r="194" spans="1:10" x14ac:dyDescent="0.25">
      <c r="A194" s="31">
        <v>2022</v>
      </c>
      <c r="B194" s="32" t="s">
        <v>132</v>
      </c>
      <c r="C194" s="33">
        <v>44774</v>
      </c>
      <c r="D194">
        <v>8</v>
      </c>
      <c r="E194" s="78">
        <v>44788</v>
      </c>
      <c r="F194" t="s">
        <v>59</v>
      </c>
      <c r="G194" t="s">
        <v>67</v>
      </c>
      <c r="H194">
        <v>2</v>
      </c>
      <c r="I194" s="34"/>
      <c r="J194" s="31"/>
    </row>
    <row r="195" spans="1:10" x14ac:dyDescent="0.25">
      <c r="A195" s="31">
        <v>2022</v>
      </c>
      <c r="B195" s="32" t="s">
        <v>132</v>
      </c>
      <c r="C195" s="33">
        <v>44774</v>
      </c>
      <c r="D195">
        <v>8</v>
      </c>
      <c r="E195" s="78">
        <v>44788</v>
      </c>
      <c r="F195" t="s">
        <v>59</v>
      </c>
      <c r="G195" t="s">
        <v>69</v>
      </c>
      <c r="H195">
        <v>4</v>
      </c>
      <c r="I195" s="34"/>
      <c r="J195" s="31"/>
    </row>
    <row r="196" spans="1:10" x14ac:dyDescent="0.25">
      <c r="A196" s="31">
        <v>2022</v>
      </c>
      <c r="B196" s="32" t="s">
        <v>132</v>
      </c>
      <c r="C196" s="33">
        <v>44774</v>
      </c>
      <c r="D196">
        <v>8</v>
      </c>
      <c r="E196" s="78">
        <v>44788</v>
      </c>
      <c r="F196" t="s">
        <v>59</v>
      </c>
      <c r="G196" t="s">
        <v>70</v>
      </c>
      <c r="H196">
        <v>1</v>
      </c>
      <c r="I196" s="34"/>
      <c r="J196" s="31"/>
    </row>
    <row r="197" spans="1:10" x14ac:dyDescent="0.25">
      <c r="A197" s="31">
        <v>2022</v>
      </c>
      <c r="B197" s="32" t="s">
        <v>132</v>
      </c>
      <c r="C197" s="33">
        <v>44774</v>
      </c>
      <c r="D197">
        <v>8</v>
      </c>
      <c r="E197" s="78">
        <v>44789</v>
      </c>
      <c r="F197" t="s">
        <v>42</v>
      </c>
      <c r="G197" t="s">
        <v>64</v>
      </c>
      <c r="H197">
        <v>11</v>
      </c>
      <c r="I197" s="34"/>
      <c r="J197" s="31"/>
    </row>
    <row r="198" spans="1:10" x14ac:dyDescent="0.25">
      <c r="A198" s="31">
        <v>2022</v>
      </c>
      <c r="B198" s="32" t="s">
        <v>132</v>
      </c>
      <c r="C198" s="33">
        <v>44774</v>
      </c>
      <c r="D198">
        <v>8</v>
      </c>
      <c r="E198" s="78">
        <v>44789</v>
      </c>
      <c r="F198" t="s">
        <v>59</v>
      </c>
      <c r="G198" t="s">
        <v>67</v>
      </c>
      <c r="H198">
        <v>1</v>
      </c>
      <c r="I198" s="34"/>
      <c r="J198" s="31"/>
    </row>
    <row r="199" spans="1:10" x14ac:dyDescent="0.25">
      <c r="A199" s="31">
        <v>2022</v>
      </c>
      <c r="B199" s="32" t="s">
        <v>132</v>
      </c>
      <c r="C199" s="33">
        <v>44774</v>
      </c>
      <c r="D199">
        <v>8</v>
      </c>
      <c r="E199" s="78">
        <v>44789</v>
      </c>
      <c r="F199" t="s">
        <v>45</v>
      </c>
      <c r="G199" t="s">
        <v>63</v>
      </c>
      <c r="H199">
        <v>9</v>
      </c>
      <c r="I199" s="34"/>
      <c r="J199" s="31"/>
    </row>
    <row r="200" spans="1:10" x14ac:dyDescent="0.25">
      <c r="A200" s="31">
        <v>2022</v>
      </c>
      <c r="B200" s="32" t="s">
        <v>132</v>
      </c>
      <c r="C200" s="33">
        <v>44774</v>
      </c>
      <c r="D200">
        <v>8</v>
      </c>
      <c r="E200" s="78">
        <v>44789</v>
      </c>
      <c r="F200" t="s">
        <v>41</v>
      </c>
      <c r="G200" t="s">
        <v>65</v>
      </c>
      <c r="H200">
        <v>18</v>
      </c>
      <c r="I200" s="34"/>
      <c r="J200" s="31"/>
    </row>
    <row r="201" spans="1:10" x14ac:dyDescent="0.25">
      <c r="A201" s="31">
        <v>2022</v>
      </c>
      <c r="B201" s="32" t="s">
        <v>132</v>
      </c>
      <c r="C201" s="33">
        <v>44774</v>
      </c>
      <c r="D201">
        <v>8</v>
      </c>
      <c r="E201" s="78">
        <v>44789</v>
      </c>
      <c r="F201" t="s">
        <v>45</v>
      </c>
      <c r="G201" t="s">
        <v>72</v>
      </c>
      <c r="H201">
        <v>0</v>
      </c>
      <c r="I201" s="34"/>
      <c r="J201" s="31"/>
    </row>
    <row r="202" spans="1:10" x14ac:dyDescent="0.25">
      <c r="A202" s="31">
        <v>2022</v>
      </c>
      <c r="B202" s="32" t="s">
        <v>132</v>
      </c>
      <c r="C202" s="33">
        <v>44774</v>
      </c>
      <c r="D202">
        <v>8</v>
      </c>
      <c r="E202" s="78">
        <v>44789</v>
      </c>
      <c r="F202" t="s">
        <v>42</v>
      </c>
      <c r="G202" t="s">
        <v>66</v>
      </c>
      <c r="H202">
        <v>5</v>
      </c>
      <c r="I202" s="34"/>
      <c r="J202" s="31"/>
    </row>
    <row r="203" spans="1:10" x14ac:dyDescent="0.25">
      <c r="A203" s="31">
        <v>2022</v>
      </c>
      <c r="B203" s="32" t="s">
        <v>132</v>
      </c>
      <c r="C203" s="33">
        <v>44774</v>
      </c>
      <c r="D203">
        <v>8</v>
      </c>
      <c r="E203" s="78">
        <v>44789</v>
      </c>
      <c r="F203" t="s">
        <v>45</v>
      </c>
      <c r="G203" t="s">
        <v>71</v>
      </c>
      <c r="H203">
        <v>7</v>
      </c>
      <c r="I203" s="34"/>
      <c r="J203" s="31"/>
    </row>
    <row r="204" spans="1:10" x14ac:dyDescent="0.25">
      <c r="A204" s="31">
        <v>2022</v>
      </c>
      <c r="B204" s="32" t="s">
        <v>132</v>
      </c>
      <c r="C204" s="33">
        <v>44774</v>
      </c>
      <c r="D204">
        <v>8</v>
      </c>
      <c r="E204" s="78">
        <v>44789</v>
      </c>
      <c r="F204" t="s">
        <v>46</v>
      </c>
      <c r="G204" t="s">
        <v>68</v>
      </c>
      <c r="H204">
        <v>16</v>
      </c>
      <c r="I204" s="34"/>
      <c r="J204" s="31"/>
    </row>
    <row r="205" spans="1:10" x14ac:dyDescent="0.25">
      <c r="A205" s="31">
        <v>2022</v>
      </c>
      <c r="B205" s="32" t="s">
        <v>132</v>
      </c>
      <c r="C205" s="33">
        <v>44774</v>
      </c>
      <c r="D205">
        <v>8</v>
      </c>
      <c r="E205" s="78">
        <v>44789</v>
      </c>
      <c r="F205" t="s">
        <v>59</v>
      </c>
      <c r="G205" t="s">
        <v>70</v>
      </c>
      <c r="H205">
        <v>5</v>
      </c>
      <c r="I205" s="34"/>
      <c r="J205" s="31"/>
    </row>
    <row r="206" spans="1:10" x14ac:dyDescent="0.25">
      <c r="A206" s="31">
        <v>2022</v>
      </c>
      <c r="B206" s="32" t="s">
        <v>132</v>
      </c>
      <c r="C206" s="33">
        <v>44774</v>
      </c>
      <c r="D206">
        <v>8</v>
      </c>
      <c r="E206" s="78">
        <v>44789</v>
      </c>
      <c r="F206" t="s">
        <v>59</v>
      </c>
      <c r="G206" t="s">
        <v>69</v>
      </c>
      <c r="H206">
        <v>4</v>
      </c>
      <c r="I206" s="34"/>
      <c r="J206" s="31"/>
    </row>
    <row r="207" spans="1:10" x14ac:dyDescent="0.25">
      <c r="A207" s="31">
        <v>2022</v>
      </c>
      <c r="B207" s="32" t="s">
        <v>132</v>
      </c>
      <c r="C207" s="33">
        <v>44774</v>
      </c>
      <c r="D207">
        <v>8</v>
      </c>
      <c r="E207" s="78">
        <v>44789</v>
      </c>
      <c r="F207" t="s">
        <v>28</v>
      </c>
      <c r="G207" t="s">
        <v>28</v>
      </c>
      <c r="H207">
        <v>96</v>
      </c>
      <c r="I207" s="34"/>
      <c r="J207" s="31"/>
    </row>
    <row r="208" spans="1:10" x14ac:dyDescent="0.25">
      <c r="A208" s="31">
        <v>2022</v>
      </c>
      <c r="B208" s="32" t="s">
        <v>132</v>
      </c>
      <c r="C208" s="33">
        <v>44774</v>
      </c>
      <c r="D208">
        <v>8</v>
      </c>
      <c r="E208" s="78">
        <v>44789</v>
      </c>
      <c r="F208" t="s">
        <v>42</v>
      </c>
      <c r="G208" t="s">
        <v>62</v>
      </c>
      <c r="H208">
        <v>10</v>
      </c>
      <c r="I208" s="34"/>
      <c r="J208" s="31"/>
    </row>
    <row r="209" spans="1:10" x14ac:dyDescent="0.25">
      <c r="A209" s="31">
        <v>2022</v>
      </c>
      <c r="B209" s="32" t="s">
        <v>132</v>
      </c>
      <c r="C209" s="33">
        <v>44774</v>
      </c>
      <c r="D209">
        <v>8</v>
      </c>
      <c r="E209" s="78">
        <v>44789</v>
      </c>
      <c r="F209" t="s">
        <v>135</v>
      </c>
      <c r="G209" t="s">
        <v>61</v>
      </c>
      <c r="H209">
        <v>10</v>
      </c>
      <c r="I209" s="34"/>
      <c r="J209" s="31"/>
    </row>
    <row r="210" spans="1:10" x14ac:dyDescent="0.25">
      <c r="A210" s="31">
        <v>2022</v>
      </c>
      <c r="B210" s="32" t="s">
        <v>132</v>
      </c>
      <c r="C210" s="33">
        <v>44774</v>
      </c>
      <c r="D210">
        <v>8</v>
      </c>
      <c r="E210" s="78">
        <v>44790</v>
      </c>
      <c r="F210" t="s">
        <v>135</v>
      </c>
      <c r="G210" t="s">
        <v>61</v>
      </c>
      <c r="H210">
        <v>9</v>
      </c>
      <c r="I210" s="34"/>
      <c r="J210" s="31"/>
    </row>
    <row r="211" spans="1:10" x14ac:dyDescent="0.25">
      <c r="A211" s="31">
        <v>2022</v>
      </c>
      <c r="B211" s="32" t="s">
        <v>132</v>
      </c>
      <c r="C211" s="33">
        <v>44774</v>
      </c>
      <c r="D211">
        <v>8</v>
      </c>
      <c r="E211" s="78">
        <v>44790</v>
      </c>
      <c r="F211" t="s">
        <v>42</v>
      </c>
      <c r="G211" t="s">
        <v>62</v>
      </c>
      <c r="H211">
        <v>6</v>
      </c>
      <c r="I211" s="34"/>
      <c r="J211" s="31"/>
    </row>
    <row r="212" spans="1:10" x14ac:dyDescent="0.25">
      <c r="A212" s="31">
        <v>2022</v>
      </c>
      <c r="B212" s="32" t="s">
        <v>132</v>
      </c>
      <c r="C212" s="33">
        <v>44774</v>
      </c>
      <c r="D212">
        <v>8</v>
      </c>
      <c r="E212" s="78">
        <v>44790</v>
      </c>
      <c r="F212" t="s">
        <v>45</v>
      </c>
      <c r="G212" t="s">
        <v>72</v>
      </c>
      <c r="H212">
        <v>0</v>
      </c>
      <c r="I212" s="34"/>
      <c r="J212" s="31"/>
    </row>
    <row r="213" spans="1:10" x14ac:dyDescent="0.25">
      <c r="A213" s="31">
        <v>2022</v>
      </c>
      <c r="B213" s="32" t="s">
        <v>132</v>
      </c>
      <c r="C213" s="33">
        <v>44774</v>
      </c>
      <c r="D213">
        <v>8</v>
      </c>
      <c r="E213" s="78">
        <v>44790</v>
      </c>
      <c r="F213" t="s">
        <v>45</v>
      </c>
      <c r="G213" t="s">
        <v>71</v>
      </c>
      <c r="H213">
        <v>0</v>
      </c>
      <c r="I213" s="34"/>
      <c r="J213" s="31"/>
    </row>
    <row r="214" spans="1:10" x14ac:dyDescent="0.25">
      <c r="A214" s="31">
        <v>2022</v>
      </c>
      <c r="B214" s="32" t="s">
        <v>132</v>
      </c>
      <c r="C214" s="33">
        <v>44774</v>
      </c>
      <c r="D214">
        <v>8</v>
      </c>
      <c r="E214" s="78">
        <v>44790</v>
      </c>
      <c r="F214" t="s">
        <v>42</v>
      </c>
      <c r="G214" t="s">
        <v>64</v>
      </c>
      <c r="H214">
        <v>8</v>
      </c>
      <c r="I214" s="34"/>
      <c r="J214" s="31"/>
    </row>
    <row r="215" spans="1:10" x14ac:dyDescent="0.25">
      <c r="A215" s="31">
        <v>2022</v>
      </c>
      <c r="B215" s="32" t="s">
        <v>132</v>
      </c>
      <c r="C215" s="33">
        <v>44774</v>
      </c>
      <c r="D215">
        <v>8</v>
      </c>
      <c r="E215" s="78">
        <v>44790</v>
      </c>
      <c r="F215" t="s">
        <v>41</v>
      </c>
      <c r="G215" t="s">
        <v>65</v>
      </c>
      <c r="H215">
        <v>8</v>
      </c>
      <c r="I215" s="34"/>
      <c r="J215" s="31"/>
    </row>
    <row r="216" spans="1:10" x14ac:dyDescent="0.25">
      <c r="A216" s="31">
        <v>2022</v>
      </c>
      <c r="B216" s="32" t="s">
        <v>132</v>
      </c>
      <c r="C216" s="33">
        <v>44774</v>
      </c>
      <c r="D216">
        <v>8</v>
      </c>
      <c r="E216" s="78">
        <v>44790</v>
      </c>
      <c r="F216" t="s">
        <v>59</v>
      </c>
      <c r="G216" t="s">
        <v>69</v>
      </c>
      <c r="H216">
        <v>4</v>
      </c>
      <c r="I216" s="34"/>
      <c r="J216" s="31"/>
    </row>
    <row r="217" spans="1:10" x14ac:dyDescent="0.25">
      <c r="A217" s="31">
        <v>2022</v>
      </c>
      <c r="B217" s="32" t="s">
        <v>132</v>
      </c>
      <c r="C217" s="33">
        <v>44774</v>
      </c>
      <c r="D217">
        <v>8</v>
      </c>
      <c r="E217" s="78">
        <v>44790</v>
      </c>
      <c r="F217" t="s">
        <v>59</v>
      </c>
      <c r="G217" t="s">
        <v>70</v>
      </c>
      <c r="H217">
        <v>0</v>
      </c>
      <c r="I217" s="34"/>
      <c r="J217" s="31"/>
    </row>
    <row r="218" spans="1:10" x14ac:dyDescent="0.25">
      <c r="A218" s="31">
        <v>2022</v>
      </c>
      <c r="B218" s="32" t="s">
        <v>132</v>
      </c>
      <c r="C218" s="33">
        <v>44774</v>
      </c>
      <c r="D218">
        <v>8</v>
      </c>
      <c r="E218" s="78">
        <v>44790</v>
      </c>
      <c r="F218" t="s">
        <v>46</v>
      </c>
      <c r="G218" t="s">
        <v>68</v>
      </c>
      <c r="H218">
        <v>11</v>
      </c>
      <c r="I218" s="34"/>
      <c r="J218" s="31"/>
    </row>
    <row r="219" spans="1:10" x14ac:dyDescent="0.25">
      <c r="A219" s="31">
        <v>2022</v>
      </c>
      <c r="B219" s="32" t="s">
        <v>132</v>
      </c>
      <c r="C219" s="33">
        <v>44774</v>
      </c>
      <c r="D219">
        <v>8</v>
      </c>
      <c r="E219" s="78">
        <v>44790</v>
      </c>
      <c r="F219" t="s">
        <v>28</v>
      </c>
      <c r="G219" t="s">
        <v>28</v>
      </c>
      <c r="H219">
        <v>73</v>
      </c>
      <c r="I219" s="34"/>
      <c r="J219" s="31"/>
    </row>
    <row r="220" spans="1:10" x14ac:dyDescent="0.25">
      <c r="A220" s="31">
        <v>2022</v>
      </c>
      <c r="B220" s="32" t="s">
        <v>132</v>
      </c>
      <c r="C220" s="33">
        <v>44774</v>
      </c>
      <c r="D220">
        <v>8</v>
      </c>
      <c r="E220" s="78">
        <v>44790</v>
      </c>
      <c r="F220" t="s">
        <v>42</v>
      </c>
      <c r="G220" t="s">
        <v>66</v>
      </c>
      <c r="H220">
        <v>11</v>
      </c>
      <c r="I220" s="34"/>
      <c r="J220" s="31"/>
    </row>
    <row r="221" spans="1:10" x14ac:dyDescent="0.25">
      <c r="A221" s="31">
        <v>2022</v>
      </c>
      <c r="B221" s="32" t="s">
        <v>132</v>
      </c>
      <c r="C221" s="33">
        <v>44774</v>
      </c>
      <c r="D221">
        <v>8</v>
      </c>
      <c r="E221" s="78">
        <v>44790</v>
      </c>
      <c r="F221" t="s">
        <v>45</v>
      </c>
      <c r="G221" t="s">
        <v>63</v>
      </c>
      <c r="H221">
        <v>9</v>
      </c>
      <c r="I221" s="34"/>
      <c r="J221" s="31"/>
    </row>
    <row r="222" spans="1:10" x14ac:dyDescent="0.25">
      <c r="A222" s="31">
        <v>2022</v>
      </c>
      <c r="B222" s="32" t="s">
        <v>132</v>
      </c>
      <c r="C222" s="33">
        <v>44774</v>
      </c>
      <c r="D222">
        <v>8</v>
      </c>
      <c r="E222" s="78">
        <v>44790</v>
      </c>
      <c r="F222" t="s">
        <v>59</v>
      </c>
      <c r="G222" t="s">
        <v>67</v>
      </c>
      <c r="H222">
        <v>7</v>
      </c>
      <c r="I222" s="34"/>
      <c r="J222" s="31"/>
    </row>
    <row r="223" spans="1:10" x14ac:dyDescent="0.25">
      <c r="A223" s="31">
        <v>2022</v>
      </c>
      <c r="B223" s="32" t="s">
        <v>132</v>
      </c>
      <c r="C223" s="33">
        <v>44774</v>
      </c>
      <c r="D223">
        <v>8</v>
      </c>
      <c r="E223" s="78">
        <v>44791</v>
      </c>
      <c r="F223" t="s">
        <v>41</v>
      </c>
      <c r="G223" t="s">
        <v>65</v>
      </c>
      <c r="H223">
        <v>5</v>
      </c>
      <c r="I223" s="34"/>
      <c r="J223" s="31"/>
    </row>
    <row r="224" spans="1:10" x14ac:dyDescent="0.25">
      <c r="A224" s="31">
        <v>2022</v>
      </c>
      <c r="B224" s="32" t="s">
        <v>132</v>
      </c>
      <c r="C224" s="33">
        <v>44774</v>
      </c>
      <c r="D224">
        <v>8</v>
      </c>
      <c r="E224" s="78">
        <v>44791</v>
      </c>
      <c r="F224" t="s">
        <v>59</v>
      </c>
      <c r="G224" t="s">
        <v>67</v>
      </c>
      <c r="H224">
        <v>0</v>
      </c>
      <c r="I224" s="34"/>
      <c r="J224" s="31"/>
    </row>
    <row r="225" spans="1:10" x14ac:dyDescent="0.25">
      <c r="A225" s="31">
        <v>2022</v>
      </c>
      <c r="B225" s="32" t="s">
        <v>132</v>
      </c>
      <c r="C225" s="33">
        <v>44774</v>
      </c>
      <c r="D225">
        <v>8</v>
      </c>
      <c r="E225" s="78">
        <v>44791</v>
      </c>
      <c r="F225" t="s">
        <v>42</v>
      </c>
      <c r="G225" t="s">
        <v>64</v>
      </c>
      <c r="H225">
        <v>6</v>
      </c>
      <c r="I225" s="34"/>
      <c r="J225" s="31"/>
    </row>
    <row r="226" spans="1:10" x14ac:dyDescent="0.25">
      <c r="A226" s="31">
        <v>2022</v>
      </c>
      <c r="B226" s="32" t="s">
        <v>132</v>
      </c>
      <c r="C226" s="33">
        <v>44774</v>
      </c>
      <c r="D226">
        <v>8</v>
      </c>
      <c r="E226" s="78">
        <v>44791</v>
      </c>
      <c r="F226" t="s">
        <v>28</v>
      </c>
      <c r="G226" t="s">
        <v>28</v>
      </c>
      <c r="H226">
        <v>67</v>
      </c>
      <c r="I226" s="34"/>
      <c r="J226" s="31"/>
    </row>
    <row r="227" spans="1:10" x14ac:dyDescent="0.25">
      <c r="A227" s="31">
        <v>2022</v>
      </c>
      <c r="B227" s="32" t="s">
        <v>132</v>
      </c>
      <c r="C227" s="33">
        <v>44774</v>
      </c>
      <c r="D227">
        <v>8</v>
      </c>
      <c r="E227" s="78">
        <v>44791</v>
      </c>
      <c r="F227" t="s">
        <v>135</v>
      </c>
      <c r="G227" t="s">
        <v>61</v>
      </c>
      <c r="H227">
        <v>6</v>
      </c>
      <c r="I227" s="34"/>
      <c r="J227" s="31"/>
    </row>
    <row r="228" spans="1:10" x14ac:dyDescent="0.25">
      <c r="A228" s="31">
        <v>2022</v>
      </c>
      <c r="B228" s="32" t="s">
        <v>132</v>
      </c>
      <c r="C228" s="33">
        <v>44774</v>
      </c>
      <c r="D228">
        <v>8</v>
      </c>
      <c r="E228" s="78">
        <v>44791</v>
      </c>
      <c r="F228" t="s">
        <v>59</v>
      </c>
      <c r="G228" t="s">
        <v>69</v>
      </c>
      <c r="H228">
        <v>6</v>
      </c>
      <c r="I228" s="34"/>
      <c r="J228" s="31"/>
    </row>
    <row r="229" spans="1:10" x14ac:dyDescent="0.25">
      <c r="A229" s="31">
        <v>2022</v>
      </c>
      <c r="B229" s="32" t="s">
        <v>132</v>
      </c>
      <c r="C229" s="33">
        <v>44774</v>
      </c>
      <c r="D229">
        <v>8</v>
      </c>
      <c r="E229" s="78">
        <v>44791</v>
      </c>
      <c r="F229" t="s">
        <v>59</v>
      </c>
      <c r="G229" t="s">
        <v>70</v>
      </c>
      <c r="H229">
        <v>0</v>
      </c>
      <c r="I229" s="34"/>
      <c r="J229" s="31"/>
    </row>
    <row r="230" spans="1:10" x14ac:dyDescent="0.25">
      <c r="A230" s="31">
        <v>2022</v>
      </c>
      <c r="B230" s="32" t="s">
        <v>132</v>
      </c>
      <c r="C230" s="33">
        <v>44774</v>
      </c>
      <c r="D230">
        <v>8</v>
      </c>
      <c r="E230" s="78">
        <v>44791</v>
      </c>
      <c r="F230" t="s">
        <v>45</v>
      </c>
      <c r="G230" t="s">
        <v>63</v>
      </c>
      <c r="H230">
        <v>9</v>
      </c>
      <c r="I230" s="34"/>
      <c r="J230" s="31"/>
    </row>
    <row r="231" spans="1:10" x14ac:dyDescent="0.25">
      <c r="A231" s="31">
        <v>2022</v>
      </c>
      <c r="B231" s="32" t="s">
        <v>132</v>
      </c>
      <c r="C231" s="33">
        <v>44774</v>
      </c>
      <c r="D231">
        <v>8</v>
      </c>
      <c r="E231" s="78">
        <v>44791</v>
      </c>
      <c r="F231" t="s">
        <v>46</v>
      </c>
      <c r="G231" t="s">
        <v>68</v>
      </c>
      <c r="H231">
        <v>18</v>
      </c>
      <c r="I231" s="34"/>
      <c r="J231" s="31"/>
    </row>
    <row r="232" spans="1:10" x14ac:dyDescent="0.25">
      <c r="A232" s="31">
        <v>2022</v>
      </c>
      <c r="B232" s="32" t="s">
        <v>132</v>
      </c>
      <c r="C232" s="33">
        <v>44774</v>
      </c>
      <c r="D232">
        <v>8</v>
      </c>
      <c r="E232" s="78">
        <v>44791</v>
      </c>
      <c r="F232" t="s">
        <v>42</v>
      </c>
      <c r="G232" t="s">
        <v>66</v>
      </c>
      <c r="H232">
        <v>8</v>
      </c>
      <c r="I232" s="34"/>
      <c r="J232" s="31"/>
    </row>
    <row r="233" spans="1:10" x14ac:dyDescent="0.25">
      <c r="A233" s="31">
        <v>2022</v>
      </c>
      <c r="B233" s="32" t="s">
        <v>132</v>
      </c>
      <c r="C233" s="33">
        <v>44774</v>
      </c>
      <c r="D233">
        <v>8</v>
      </c>
      <c r="E233" s="78">
        <v>44791</v>
      </c>
      <c r="F233" t="s">
        <v>45</v>
      </c>
      <c r="G233" t="s">
        <v>71</v>
      </c>
      <c r="H233">
        <v>5</v>
      </c>
      <c r="I233" s="34"/>
      <c r="J233" s="31"/>
    </row>
    <row r="234" spans="1:10" x14ac:dyDescent="0.25">
      <c r="A234" s="31">
        <v>2022</v>
      </c>
      <c r="B234" s="32" t="s">
        <v>132</v>
      </c>
      <c r="C234" s="33">
        <v>44774</v>
      </c>
      <c r="D234">
        <v>8</v>
      </c>
      <c r="E234" s="78">
        <v>44791</v>
      </c>
      <c r="F234" t="s">
        <v>45</v>
      </c>
      <c r="G234" t="s">
        <v>72</v>
      </c>
      <c r="H234">
        <v>2</v>
      </c>
      <c r="I234" s="34"/>
      <c r="J234" s="31"/>
    </row>
    <row r="235" spans="1:10" x14ac:dyDescent="0.25">
      <c r="A235" s="31">
        <v>2022</v>
      </c>
      <c r="B235" s="32" t="s">
        <v>132</v>
      </c>
      <c r="C235" s="33">
        <v>44774</v>
      </c>
      <c r="D235">
        <v>8</v>
      </c>
      <c r="E235" s="78">
        <v>44791</v>
      </c>
      <c r="F235" t="s">
        <v>42</v>
      </c>
      <c r="G235" t="s">
        <v>62</v>
      </c>
      <c r="H235">
        <v>2</v>
      </c>
      <c r="I235" s="34"/>
      <c r="J235" s="31"/>
    </row>
    <row r="236" spans="1:10" x14ac:dyDescent="0.25">
      <c r="A236" s="31">
        <v>2022</v>
      </c>
      <c r="B236" s="32" t="s">
        <v>132</v>
      </c>
      <c r="C236" s="33">
        <v>44774</v>
      </c>
      <c r="D236">
        <v>8</v>
      </c>
      <c r="E236" s="78">
        <v>44792</v>
      </c>
      <c r="F236" t="s">
        <v>59</v>
      </c>
      <c r="G236" t="s">
        <v>69</v>
      </c>
      <c r="H236">
        <v>1</v>
      </c>
      <c r="I236" s="34"/>
      <c r="J236" s="31"/>
    </row>
    <row r="237" spans="1:10" x14ac:dyDescent="0.25">
      <c r="A237" s="31">
        <v>2022</v>
      </c>
      <c r="B237" s="32" t="s">
        <v>132</v>
      </c>
      <c r="C237" s="33">
        <v>44774</v>
      </c>
      <c r="D237">
        <v>8</v>
      </c>
      <c r="E237" s="78">
        <v>44792</v>
      </c>
      <c r="F237" t="s">
        <v>41</v>
      </c>
      <c r="G237" t="s">
        <v>65</v>
      </c>
      <c r="H237">
        <v>2</v>
      </c>
      <c r="I237" s="34"/>
      <c r="J237" s="31"/>
    </row>
    <row r="238" spans="1:10" x14ac:dyDescent="0.25">
      <c r="A238" s="31">
        <v>2022</v>
      </c>
      <c r="B238" s="32" t="s">
        <v>132</v>
      </c>
      <c r="C238" s="33">
        <v>44774</v>
      </c>
      <c r="D238">
        <v>8</v>
      </c>
      <c r="E238" s="78">
        <v>44792</v>
      </c>
      <c r="F238" t="s">
        <v>42</v>
      </c>
      <c r="G238" t="s">
        <v>66</v>
      </c>
      <c r="H238">
        <v>2</v>
      </c>
      <c r="I238" s="34"/>
      <c r="J238" s="31"/>
    </row>
    <row r="239" spans="1:10" x14ac:dyDescent="0.25">
      <c r="A239" s="31">
        <v>2022</v>
      </c>
      <c r="B239" s="32" t="s">
        <v>132</v>
      </c>
      <c r="C239" s="33">
        <v>44774</v>
      </c>
      <c r="D239">
        <v>8</v>
      </c>
      <c r="E239" s="78">
        <v>44792</v>
      </c>
      <c r="F239" t="s">
        <v>59</v>
      </c>
      <c r="G239" t="s">
        <v>67</v>
      </c>
      <c r="H239">
        <v>0</v>
      </c>
      <c r="I239" s="34"/>
      <c r="J239" s="31"/>
    </row>
    <row r="240" spans="1:10" x14ac:dyDescent="0.25">
      <c r="A240" s="31">
        <v>2022</v>
      </c>
      <c r="B240" s="32" t="s">
        <v>132</v>
      </c>
      <c r="C240" s="33">
        <v>44774</v>
      </c>
      <c r="D240">
        <v>8</v>
      </c>
      <c r="E240" s="78">
        <v>44792</v>
      </c>
      <c r="F240" t="s">
        <v>45</v>
      </c>
      <c r="G240" t="s">
        <v>71</v>
      </c>
      <c r="H240">
        <v>0</v>
      </c>
      <c r="I240" s="34"/>
      <c r="J240" s="31"/>
    </row>
    <row r="241" spans="1:10" x14ac:dyDescent="0.25">
      <c r="A241" s="31">
        <v>2022</v>
      </c>
      <c r="B241" s="32" t="s">
        <v>132</v>
      </c>
      <c r="C241" s="33">
        <v>44774</v>
      </c>
      <c r="D241">
        <v>8</v>
      </c>
      <c r="E241" s="78">
        <v>44792</v>
      </c>
      <c r="F241" t="s">
        <v>42</v>
      </c>
      <c r="G241" t="s">
        <v>62</v>
      </c>
      <c r="H241">
        <v>5</v>
      </c>
      <c r="I241" s="34"/>
      <c r="J241" s="31"/>
    </row>
    <row r="242" spans="1:10" x14ac:dyDescent="0.25">
      <c r="A242" s="31">
        <v>2022</v>
      </c>
      <c r="B242" s="32" t="s">
        <v>132</v>
      </c>
      <c r="C242" s="33">
        <v>44774</v>
      </c>
      <c r="D242">
        <v>8</v>
      </c>
      <c r="E242" s="78">
        <v>44792</v>
      </c>
      <c r="F242" t="s">
        <v>45</v>
      </c>
      <c r="G242" t="s">
        <v>72</v>
      </c>
      <c r="H242">
        <v>2</v>
      </c>
      <c r="I242" s="34"/>
      <c r="J242" s="31"/>
    </row>
    <row r="243" spans="1:10" x14ac:dyDescent="0.25">
      <c r="A243" s="31">
        <v>2022</v>
      </c>
      <c r="B243" s="32" t="s">
        <v>132</v>
      </c>
      <c r="C243" s="33">
        <v>44774</v>
      </c>
      <c r="D243">
        <v>8</v>
      </c>
      <c r="E243" s="78">
        <v>44792</v>
      </c>
      <c r="F243" t="s">
        <v>28</v>
      </c>
      <c r="G243" t="s">
        <v>28</v>
      </c>
      <c r="H243">
        <v>47</v>
      </c>
      <c r="I243" s="34"/>
      <c r="J243" s="31"/>
    </row>
    <row r="244" spans="1:10" x14ac:dyDescent="0.25">
      <c r="A244" s="31">
        <v>2022</v>
      </c>
      <c r="B244" s="32" t="s">
        <v>132</v>
      </c>
      <c r="C244" s="33">
        <v>44774</v>
      </c>
      <c r="D244">
        <v>8</v>
      </c>
      <c r="E244" s="78">
        <v>44792</v>
      </c>
      <c r="F244" t="s">
        <v>45</v>
      </c>
      <c r="G244" t="s">
        <v>63</v>
      </c>
      <c r="H244">
        <v>0</v>
      </c>
      <c r="I244" s="34"/>
      <c r="J244" s="31"/>
    </row>
    <row r="245" spans="1:10" x14ac:dyDescent="0.25">
      <c r="A245" s="31">
        <v>2022</v>
      </c>
      <c r="B245" s="32" t="s">
        <v>132</v>
      </c>
      <c r="C245" s="33">
        <v>44774</v>
      </c>
      <c r="D245">
        <v>8</v>
      </c>
      <c r="E245" s="78">
        <v>44792</v>
      </c>
      <c r="F245" t="s">
        <v>46</v>
      </c>
      <c r="G245" t="s">
        <v>68</v>
      </c>
      <c r="H245">
        <v>18</v>
      </c>
      <c r="I245" s="34"/>
      <c r="J245" s="31"/>
    </row>
    <row r="246" spans="1:10" x14ac:dyDescent="0.25">
      <c r="A246" s="31">
        <v>2022</v>
      </c>
      <c r="B246" s="32" t="s">
        <v>132</v>
      </c>
      <c r="C246" s="33">
        <v>44774</v>
      </c>
      <c r="D246">
        <v>8</v>
      </c>
      <c r="E246" s="78">
        <v>44792</v>
      </c>
      <c r="F246" t="s">
        <v>42</v>
      </c>
      <c r="G246" t="s">
        <v>64</v>
      </c>
      <c r="H246">
        <v>5</v>
      </c>
      <c r="I246" s="34"/>
      <c r="J246" s="31"/>
    </row>
    <row r="247" spans="1:10" x14ac:dyDescent="0.25">
      <c r="A247" s="31">
        <v>2022</v>
      </c>
      <c r="B247" s="32" t="s">
        <v>132</v>
      </c>
      <c r="C247" s="33">
        <v>44774</v>
      </c>
      <c r="D247">
        <v>8</v>
      </c>
      <c r="E247" s="78">
        <v>44792</v>
      </c>
      <c r="F247" t="s">
        <v>59</v>
      </c>
      <c r="G247" t="s">
        <v>70</v>
      </c>
      <c r="H247">
        <v>0</v>
      </c>
      <c r="I247" s="34"/>
      <c r="J247" s="31"/>
    </row>
    <row r="248" spans="1:10" x14ac:dyDescent="0.25">
      <c r="A248" s="31">
        <v>2022</v>
      </c>
      <c r="B248" s="32" t="s">
        <v>132</v>
      </c>
      <c r="C248" s="33">
        <v>44774</v>
      </c>
      <c r="D248">
        <v>8</v>
      </c>
      <c r="E248" s="78">
        <v>44792</v>
      </c>
      <c r="F248" t="s">
        <v>135</v>
      </c>
      <c r="G248" t="s">
        <v>61</v>
      </c>
      <c r="H248">
        <v>12</v>
      </c>
      <c r="I248" s="34"/>
      <c r="J248" s="31"/>
    </row>
    <row r="249" spans="1:10" x14ac:dyDescent="0.25">
      <c r="A249" s="31">
        <v>2022</v>
      </c>
      <c r="B249" s="32" t="s">
        <v>132</v>
      </c>
      <c r="C249" s="33">
        <v>44774</v>
      </c>
      <c r="D249">
        <v>8</v>
      </c>
      <c r="E249" s="78">
        <v>44793</v>
      </c>
      <c r="F249" t="s">
        <v>135</v>
      </c>
      <c r="G249" t="s">
        <v>61</v>
      </c>
      <c r="H249">
        <v>11</v>
      </c>
      <c r="I249" s="34"/>
      <c r="J249" s="31"/>
    </row>
    <row r="250" spans="1:10" x14ac:dyDescent="0.25">
      <c r="A250" s="31">
        <v>2022</v>
      </c>
      <c r="B250" s="32" t="s">
        <v>132</v>
      </c>
      <c r="C250" s="33">
        <v>44774</v>
      </c>
      <c r="D250">
        <v>8</v>
      </c>
      <c r="E250" s="78">
        <v>44793</v>
      </c>
      <c r="F250" t="s">
        <v>41</v>
      </c>
      <c r="G250" t="s">
        <v>65</v>
      </c>
      <c r="H250">
        <v>6</v>
      </c>
      <c r="I250" s="34"/>
      <c r="J250" s="31"/>
    </row>
    <row r="251" spans="1:10" x14ac:dyDescent="0.25">
      <c r="A251" s="31">
        <v>2022</v>
      </c>
      <c r="B251" s="32" t="s">
        <v>132</v>
      </c>
      <c r="C251" s="33">
        <v>44774</v>
      </c>
      <c r="D251">
        <v>8</v>
      </c>
      <c r="E251" s="78">
        <v>44793</v>
      </c>
      <c r="F251" t="s">
        <v>59</v>
      </c>
      <c r="G251" t="s">
        <v>69</v>
      </c>
      <c r="H251">
        <v>5</v>
      </c>
      <c r="I251" s="34"/>
      <c r="J251" s="31"/>
    </row>
    <row r="252" spans="1:10" x14ac:dyDescent="0.25">
      <c r="A252" s="31">
        <v>2022</v>
      </c>
      <c r="B252" s="32" t="s">
        <v>132</v>
      </c>
      <c r="C252" s="33">
        <v>44774</v>
      </c>
      <c r="D252">
        <v>8</v>
      </c>
      <c r="E252" s="78">
        <v>44793</v>
      </c>
      <c r="F252" t="s">
        <v>45</v>
      </c>
      <c r="G252" t="s">
        <v>71</v>
      </c>
      <c r="H252">
        <v>1</v>
      </c>
      <c r="I252" s="34"/>
      <c r="J252" s="31"/>
    </row>
    <row r="253" spans="1:10" x14ac:dyDescent="0.25">
      <c r="A253" s="31">
        <v>2022</v>
      </c>
      <c r="B253" s="32" t="s">
        <v>132</v>
      </c>
      <c r="C253" s="33">
        <v>44774</v>
      </c>
      <c r="D253">
        <v>8</v>
      </c>
      <c r="E253" s="78">
        <v>44793</v>
      </c>
      <c r="F253" t="s">
        <v>59</v>
      </c>
      <c r="G253" t="s">
        <v>70</v>
      </c>
      <c r="H253">
        <v>0</v>
      </c>
      <c r="I253" s="34"/>
      <c r="J253" s="31"/>
    </row>
    <row r="254" spans="1:10" x14ac:dyDescent="0.25">
      <c r="A254" s="31">
        <v>2022</v>
      </c>
      <c r="B254" s="32" t="s">
        <v>132</v>
      </c>
      <c r="C254" s="33">
        <v>44774</v>
      </c>
      <c r="D254">
        <v>8</v>
      </c>
      <c r="E254" s="78">
        <v>44793</v>
      </c>
      <c r="F254" t="s">
        <v>45</v>
      </c>
      <c r="G254" t="s">
        <v>63</v>
      </c>
      <c r="H254">
        <v>11</v>
      </c>
      <c r="I254" s="34"/>
      <c r="J254" s="31"/>
    </row>
    <row r="255" spans="1:10" x14ac:dyDescent="0.25">
      <c r="A255" s="31">
        <v>2022</v>
      </c>
      <c r="B255" s="32" t="s">
        <v>132</v>
      </c>
      <c r="C255" s="33">
        <v>44774</v>
      </c>
      <c r="D255">
        <v>8</v>
      </c>
      <c r="E255" s="78">
        <v>44793</v>
      </c>
      <c r="F255" t="s">
        <v>59</v>
      </c>
      <c r="G255" t="s">
        <v>67</v>
      </c>
      <c r="H255">
        <v>0</v>
      </c>
      <c r="I255" s="34"/>
      <c r="J255" s="31"/>
    </row>
    <row r="256" spans="1:10" x14ac:dyDescent="0.25">
      <c r="A256" s="31">
        <v>2022</v>
      </c>
      <c r="B256" s="32" t="s">
        <v>132</v>
      </c>
      <c r="C256" s="33">
        <v>44774</v>
      </c>
      <c r="D256">
        <v>8</v>
      </c>
      <c r="E256" s="78">
        <v>44793</v>
      </c>
      <c r="F256" t="s">
        <v>42</v>
      </c>
      <c r="G256" t="s">
        <v>64</v>
      </c>
      <c r="H256">
        <v>8</v>
      </c>
      <c r="I256" s="34"/>
      <c r="J256" s="31"/>
    </row>
    <row r="257" spans="1:10" x14ac:dyDescent="0.25">
      <c r="A257" s="31">
        <v>2022</v>
      </c>
      <c r="B257" s="32" t="s">
        <v>132</v>
      </c>
      <c r="C257" s="33">
        <v>44774</v>
      </c>
      <c r="D257">
        <v>8</v>
      </c>
      <c r="E257" s="78">
        <v>44793</v>
      </c>
      <c r="F257" t="s">
        <v>42</v>
      </c>
      <c r="G257" t="s">
        <v>66</v>
      </c>
      <c r="H257">
        <v>0</v>
      </c>
      <c r="I257" s="34"/>
      <c r="J257" s="31"/>
    </row>
    <row r="258" spans="1:10" x14ac:dyDescent="0.25">
      <c r="A258" s="31">
        <v>2022</v>
      </c>
      <c r="B258" s="32" t="s">
        <v>132</v>
      </c>
      <c r="C258" s="33">
        <v>44774</v>
      </c>
      <c r="D258">
        <v>8</v>
      </c>
      <c r="E258" s="78">
        <v>44793</v>
      </c>
      <c r="F258" t="s">
        <v>28</v>
      </c>
      <c r="G258" t="s">
        <v>28</v>
      </c>
      <c r="H258">
        <v>45</v>
      </c>
      <c r="I258" s="34"/>
      <c r="J258" s="31"/>
    </row>
    <row r="259" spans="1:10" x14ac:dyDescent="0.25">
      <c r="A259" s="31">
        <v>2022</v>
      </c>
      <c r="B259" s="32" t="s">
        <v>132</v>
      </c>
      <c r="C259" s="33">
        <v>44774</v>
      </c>
      <c r="D259">
        <v>8</v>
      </c>
      <c r="E259" s="78">
        <v>44793</v>
      </c>
      <c r="F259" t="s">
        <v>46</v>
      </c>
      <c r="G259" t="s">
        <v>68</v>
      </c>
      <c r="H259">
        <v>3</v>
      </c>
      <c r="I259" s="34"/>
      <c r="J259" s="31"/>
    </row>
    <row r="260" spans="1:10" x14ac:dyDescent="0.25">
      <c r="A260" s="31">
        <v>2022</v>
      </c>
      <c r="B260" s="32" t="s">
        <v>132</v>
      </c>
      <c r="C260" s="33">
        <v>44774</v>
      </c>
      <c r="D260">
        <v>8</v>
      </c>
      <c r="E260" s="78">
        <v>44793</v>
      </c>
      <c r="F260" t="s">
        <v>45</v>
      </c>
      <c r="G260" t="s">
        <v>72</v>
      </c>
      <c r="H260">
        <v>0</v>
      </c>
      <c r="I260" s="34"/>
      <c r="J260" s="31"/>
    </row>
    <row r="261" spans="1:10" x14ac:dyDescent="0.25">
      <c r="A261" s="31">
        <v>2022</v>
      </c>
      <c r="B261" s="32" t="s">
        <v>132</v>
      </c>
      <c r="C261" s="33">
        <v>44774</v>
      </c>
      <c r="D261">
        <v>8</v>
      </c>
      <c r="E261" s="78">
        <v>44793</v>
      </c>
      <c r="F261" t="s">
        <v>42</v>
      </c>
      <c r="G261" t="s">
        <v>62</v>
      </c>
      <c r="H261">
        <v>0</v>
      </c>
      <c r="I261" s="34"/>
      <c r="J261" s="31"/>
    </row>
    <row r="262" spans="1:10" x14ac:dyDescent="0.25">
      <c r="A262" s="31">
        <v>2022</v>
      </c>
      <c r="B262" s="32" t="s">
        <v>132</v>
      </c>
      <c r="C262" s="33">
        <v>44774</v>
      </c>
      <c r="D262">
        <v>8</v>
      </c>
      <c r="E262" s="78">
        <v>44794</v>
      </c>
      <c r="F262" t="s">
        <v>41</v>
      </c>
      <c r="G262" t="s">
        <v>65</v>
      </c>
      <c r="H262">
        <v>9</v>
      </c>
      <c r="I262" s="34"/>
      <c r="J262" s="31"/>
    </row>
    <row r="263" spans="1:10" x14ac:dyDescent="0.25">
      <c r="A263" s="31">
        <v>2022</v>
      </c>
      <c r="B263" s="32" t="s">
        <v>132</v>
      </c>
      <c r="C263" s="33">
        <v>44774</v>
      </c>
      <c r="D263">
        <v>8</v>
      </c>
      <c r="E263" s="78">
        <v>44794</v>
      </c>
      <c r="F263" t="s">
        <v>59</v>
      </c>
      <c r="G263" t="s">
        <v>69</v>
      </c>
      <c r="H263">
        <v>5</v>
      </c>
      <c r="I263" s="34"/>
      <c r="J263" s="31"/>
    </row>
    <row r="264" spans="1:10" x14ac:dyDescent="0.25">
      <c r="A264" s="31">
        <v>2022</v>
      </c>
      <c r="B264" s="32" t="s">
        <v>132</v>
      </c>
      <c r="C264" s="33">
        <v>44774</v>
      </c>
      <c r="D264">
        <v>8</v>
      </c>
      <c r="E264" s="78">
        <v>44794</v>
      </c>
      <c r="F264" t="s">
        <v>42</v>
      </c>
      <c r="G264" t="s">
        <v>62</v>
      </c>
      <c r="H264">
        <v>8</v>
      </c>
      <c r="I264" s="34"/>
      <c r="J264" s="31"/>
    </row>
    <row r="265" spans="1:10" x14ac:dyDescent="0.25">
      <c r="A265" s="31">
        <v>2022</v>
      </c>
      <c r="B265" s="32" t="s">
        <v>132</v>
      </c>
      <c r="C265" s="33">
        <v>44774</v>
      </c>
      <c r="D265">
        <v>8</v>
      </c>
      <c r="E265" s="78">
        <v>44794</v>
      </c>
      <c r="F265" t="s">
        <v>42</v>
      </c>
      <c r="G265" t="s">
        <v>64</v>
      </c>
      <c r="H265">
        <v>14</v>
      </c>
      <c r="I265" s="34"/>
      <c r="J265" s="31"/>
    </row>
    <row r="266" spans="1:10" x14ac:dyDescent="0.25">
      <c r="A266" s="31">
        <v>2022</v>
      </c>
      <c r="B266" s="32" t="s">
        <v>132</v>
      </c>
      <c r="C266" s="33">
        <v>44774</v>
      </c>
      <c r="D266">
        <v>8</v>
      </c>
      <c r="E266" s="78">
        <v>44794</v>
      </c>
      <c r="F266" t="s">
        <v>135</v>
      </c>
      <c r="G266" t="s">
        <v>61</v>
      </c>
      <c r="H266">
        <v>8</v>
      </c>
      <c r="I266" s="34"/>
      <c r="J266" s="31"/>
    </row>
    <row r="267" spans="1:10" x14ac:dyDescent="0.25">
      <c r="A267" s="31">
        <v>2022</v>
      </c>
      <c r="B267" s="32" t="s">
        <v>132</v>
      </c>
      <c r="C267" s="33">
        <v>44774</v>
      </c>
      <c r="D267">
        <v>8</v>
      </c>
      <c r="E267" s="78">
        <v>44794</v>
      </c>
      <c r="F267" t="s">
        <v>59</v>
      </c>
      <c r="G267" t="s">
        <v>67</v>
      </c>
      <c r="H267">
        <v>7</v>
      </c>
      <c r="I267" s="34"/>
      <c r="J267" s="31"/>
    </row>
    <row r="268" spans="1:10" x14ac:dyDescent="0.25">
      <c r="A268" s="31">
        <v>2022</v>
      </c>
      <c r="B268" s="32" t="s">
        <v>132</v>
      </c>
      <c r="C268" s="33">
        <v>44774</v>
      </c>
      <c r="D268">
        <v>8</v>
      </c>
      <c r="E268" s="78">
        <v>44794</v>
      </c>
      <c r="F268" t="s">
        <v>45</v>
      </c>
      <c r="G268" t="s">
        <v>71</v>
      </c>
      <c r="H268">
        <v>7</v>
      </c>
      <c r="I268" s="34"/>
      <c r="J268" s="31"/>
    </row>
    <row r="269" spans="1:10" x14ac:dyDescent="0.25">
      <c r="A269" s="31">
        <v>2022</v>
      </c>
      <c r="B269" s="32" t="s">
        <v>132</v>
      </c>
      <c r="C269" s="33">
        <v>44774</v>
      </c>
      <c r="D269">
        <v>8</v>
      </c>
      <c r="E269" s="78">
        <v>44794</v>
      </c>
      <c r="F269" t="s">
        <v>42</v>
      </c>
      <c r="G269" t="s">
        <v>66</v>
      </c>
      <c r="H269">
        <v>7</v>
      </c>
      <c r="I269" s="34"/>
      <c r="J269" s="31"/>
    </row>
    <row r="270" spans="1:10" x14ac:dyDescent="0.25">
      <c r="A270" s="31">
        <v>2022</v>
      </c>
      <c r="B270" s="32" t="s">
        <v>132</v>
      </c>
      <c r="C270" s="33">
        <v>44774</v>
      </c>
      <c r="D270">
        <v>8</v>
      </c>
      <c r="E270" s="78">
        <v>44794</v>
      </c>
      <c r="F270" t="s">
        <v>46</v>
      </c>
      <c r="G270" t="s">
        <v>68</v>
      </c>
      <c r="H270">
        <v>13</v>
      </c>
      <c r="I270" s="34"/>
      <c r="J270" s="31"/>
    </row>
    <row r="271" spans="1:10" x14ac:dyDescent="0.25">
      <c r="A271" s="31">
        <v>2022</v>
      </c>
      <c r="B271" s="32" t="s">
        <v>132</v>
      </c>
      <c r="C271" s="33">
        <v>44774</v>
      </c>
      <c r="D271">
        <v>8</v>
      </c>
      <c r="E271" s="78">
        <v>44794</v>
      </c>
      <c r="F271" t="s">
        <v>45</v>
      </c>
      <c r="G271" t="s">
        <v>72</v>
      </c>
      <c r="H271">
        <v>0</v>
      </c>
      <c r="I271" s="34"/>
      <c r="J271" s="31"/>
    </row>
    <row r="272" spans="1:10" x14ac:dyDescent="0.25">
      <c r="A272" s="31">
        <v>2022</v>
      </c>
      <c r="B272" s="32" t="s">
        <v>132</v>
      </c>
      <c r="C272" s="33">
        <v>44774</v>
      </c>
      <c r="D272">
        <v>8</v>
      </c>
      <c r="E272" s="78">
        <v>44794</v>
      </c>
      <c r="F272" t="s">
        <v>28</v>
      </c>
      <c r="G272" t="s">
        <v>28</v>
      </c>
      <c r="H272">
        <v>90</v>
      </c>
      <c r="I272" s="34"/>
      <c r="J272" s="31"/>
    </row>
    <row r="273" spans="1:10" x14ac:dyDescent="0.25">
      <c r="A273" s="31">
        <v>2022</v>
      </c>
      <c r="B273" s="32" t="s">
        <v>132</v>
      </c>
      <c r="C273" s="33">
        <v>44774</v>
      </c>
      <c r="D273">
        <v>8</v>
      </c>
      <c r="E273" s="78">
        <v>44794</v>
      </c>
      <c r="F273" t="s">
        <v>59</v>
      </c>
      <c r="G273" t="s">
        <v>70</v>
      </c>
      <c r="H273">
        <v>4</v>
      </c>
      <c r="I273" s="34"/>
      <c r="J273" s="31"/>
    </row>
    <row r="274" spans="1:10" x14ac:dyDescent="0.25">
      <c r="A274" s="31">
        <v>2022</v>
      </c>
      <c r="B274" s="32" t="s">
        <v>132</v>
      </c>
      <c r="C274" s="33">
        <v>44774</v>
      </c>
      <c r="D274">
        <v>8</v>
      </c>
      <c r="E274" s="78">
        <v>44794</v>
      </c>
      <c r="F274" t="s">
        <v>45</v>
      </c>
      <c r="G274" t="s">
        <v>63</v>
      </c>
      <c r="H274">
        <v>8</v>
      </c>
      <c r="I274" s="34"/>
      <c r="J274" s="31"/>
    </row>
    <row r="275" spans="1:10" x14ac:dyDescent="0.25">
      <c r="A275" s="31">
        <v>2022</v>
      </c>
      <c r="B275" s="32" t="s">
        <v>132</v>
      </c>
      <c r="C275" s="33">
        <v>44774</v>
      </c>
      <c r="D275">
        <v>8</v>
      </c>
      <c r="E275" s="78">
        <v>44795</v>
      </c>
      <c r="F275" t="s">
        <v>59</v>
      </c>
      <c r="G275" t="s">
        <v>67</v>
      </c>
      <c r="H275">
        <v>5</v>
      </c>
      <c r="I275" s="34"/>
      <c r="J275" s="31"/>
    </row>
    <row r="276" spans="1:10" x14ac:dyDescent="0.25">
      <c r="A276" s="31">
        <v>2022</v>
      </c>
      <c r="B276" s="32" t="s">
        <v>132</v>
      </c>
      <c r="C276" s="33">
        <v>44774</v>
      </c>
      <c r="D276">
        <v>8</v>
      </c>
      <c r="E276" s="78">
        <v>44795</v>
      </c>
      <c r="F276" t="s">
        <v>42</v>
      </c>
      <c r="G276" t="s">
        <v>62</v>
      </c>
      <c r="H276">
        <v>18</v>
      </c>
      <c r="I276" s="34"/>
      <c r="J276" s="31"/>
    </row>
    <row r="277" spans="1:10" x14ac:dyDescent="0.25">
      <c r="A277" s="31">
        <v>2022</v>
      </c>
      <c r="B277" s="32" t="s">
        <v>132</v>
      </c>
      <c r="C277" s="33">
        <v>44774</v>
      </c>
      <c r="D277">
        <v>8</v>
      </c>
      <c r="E277" s="78">
        <v>44795</v>
      </c>
      <c r="F277" t="s">
        <v>45</v>
      </c>
      <c r="G277" t="s">
        <v>72</v>
      </c>
      <c r="H277">
        <v>2</v>
      </c>
      <c r="I277" s="34"/>
      <c r="J277" s="31"/>
    </row>
    <row r="278" spans="1:10" x14ac:dyDescent="0.25">
      <c r="A278" s="31">
        <v>2022</v>
      </c>
      <c r="B278" s="32" t="s">
        <v>132</v>
      </c>
      <c r="C278" s="33">
        <v>44774</v>
      </c>
      <c r="D278">
        <v>8</v>
      </c>
      <c r="E278" s="78">
        <v>44795</v>
      </c>
      <c r="F278" t="s">
        <v>45</v>
      </c>
      <c r="G278" t="s">
        <v>63</v>
      </c>
      <c r="H278">
        <v>6</v>
      </c>
      <c r="I278" s="34"/>
      <c r="J278" s="31"/>
    </row>
    <row r="279" spans="1:10" x14ac:dyDescent="0.25">
      <c r="A279" s="31">
        <v>2022</v>
      </c>
      <c r="B279" s="32" t="s">
        <v>132</v>
      </c>
      <c r="C279" s="33">
        <v>44774</v>
      </c>
      <c r="D279">
        <v>8</v>
      </c>
      <c r="E279" s="78">
        <v>44795</v>
      </c>
      <c r="F279" t="s">
        <v>42</v>
      </c>
      <c r="G279" t="s">
        <v>66</v>
      </c>
      <c r="H279">
        <v>9</v>
      </c>
      <c r="I279" s="34"/>
      <c r="J279" s="31"/>
    </row>
    <row r="280" spans="1:10" x14ac:dyDescent="0.25">
      <c r="A280" s="31">
        <v>2022</v>
      </c>
      <c r="B280" s="32" t="s">
        <v>132</v>
      </c>
      <c r="C280" s="33">
        <v>44774</v>
      </c>
      <c r="D280">
        <v>8</v>
      </c>
      <c r="E280" s="78">
        <v>44795</v>
      </c>
      <c r="F280" t="s">
        <v>45</v>
      </c>
      <c r="G280" t="s">
        <v>71</v>
      </c>
      <c r="H280">
        <v>6</v>
      </c>
      <c r="I280" s="34"/>
      <c r="J280" s="31"/>
    </row>
    <row r="281" spans="1:10" x14ac:dyDescent="0.25">
      <c r="A281" s="31">
        <v>2022</v>
      </c>
      <c r="B281" s="32" t="s">
        <v>132</v>
      </c>
      <c r="C281" s="33">
        <v>44774</v>
      </c>
      <c r="D281">
        <v>8</v>
      </c>
      <c r="E281" s="78">
        <v>44795</v>
      </c>
      <c r="F281" t="s">
        <v>41</v>
      </c>
      <c r="G281" t="s">
        <v>65</v>
      </c>
      <c r="H281">
        <v>14</v>
      </c>
      <c r="I281" s="34"/>
      <c r="J281" s="31"/>
    </row>
    <row r="282" spans="1:10" x14ac:dyDescent="0.25">
      <c r="A282" s="31">
        <v>2022</v>
      </c>
      <c r="B282" s="32" t="s">
        <v>132</v>
      </c>
      <c r="C282" s="33">
        <v>44774</v>
      </c>
      <c r="D282">
        <v>8</v>
      </c>
      <c r="E282" s="78">
        <v>44795</v>
      </c>
      <c r="F282" t="s">
        <v>135</v>
      </c>
      <c r="G282" t="s">
        <v>61</v>
      </c>
      <c r="H282">
        <v>10</v>
      </c>
      <c r="I282" s="34"/>
      <c r="J282" s="31"/>
    </row>
    <row r="283" spans="1:10" x14ac:dyDescent="0.25">
      <c r="A283" s="31">
        <v>2022</v>
      </c>
      <c r="B283" s="32" t="s">
        <v>132</v>
      </c>
      <c r="C283" s="33">
        <v>44774</v>
      </c>
      <c r="D283">
        <v>8</v>
      </c>
      <c r="E283" s="78">
        <v>44795</v>
      </c>
      <c r="F283" t="s">
        <v>42</v>
      </c>
      <c r="G283" t="s">
        <v>64</v>
      </c>
      <c r="H283">
        <v>3</v>
      </c>
      <c r="I283" s="34"/>
      <c r="J283" s="31"/>
    </row>
    <row r="284" spans="1:10" x14ac:dyDescent="0.25">
      <c r="A284" s="31">
        <v>2022</v>
      </c>
      <c r="B284" s="32" t="s">
        <v>132</v>
      </c>
      <c r="C284" s="33">
        <v>44774</v>
      </c>
      <c r="D284">
        <v>8</v>
      </c>
      <c r="E284" s="78">
        <v>44795</v>
      </c>
      <c r="F284" t="s">
        <v>46</v>
      </c>
      <c r="G284" t="s">
        <v>68</v>
      </c>
      <c r="H284">
        <v>14</v>
      </c>
      <c r="I284" s="34"/>
      <c r="J284" s="31"/>
    </row>
    <row r="285" spans="1:10" x14ac:dyDescent="0.25">
      <c r="A285" s="31">
        <v>2022</v>
      </c>
      <c r="B285" s="32" t="s">
        <v>132</v>
      </c>
      <c r="C285" s="33">
        <v>44774</v>
      </c>
      <c r="D285">
        <v>8</v>
      </c>
      <c r="E285" s="78">
        <v>44795</v>
      </c>
      <c r="F285" t="s">
        <v>59</v>
      </c>
      <c r="G285" t="s">
        <v>70</v>
      </c>
      <c r="H285">
        <v>2</v>
      </c>
      <c r="I285" s="34"/>
      <c r="J285" s="31"/>
    </row>
    <row r="286" spans="1:10" x14ac:dyDescent="0.25">
      <c r="A286" s="31">
        <v>2022</v>
      </c>
      <c r="B286" s="32" t="s">
        <v>132</v>
      </c>
      <c r="C286" s="33">
        <v>44774</v>
      </c>
      <c r="D286">
        <v>8</v>
      </c>
      <c r="E286" s="78">
        <v>44795</v>
      </c>
      <c r="F286" t="s">
        <v>59</v>
      </c>
      <c r="G286" t="s">
        <v>69</v>
      </c>
      <c r="H286">
        <v>4</v>
      </c>
      <c r="I286" s="34"/>
      <c r="J286" s="31"/>
    </row>
    <row r="287" spans="1:10" x14ac:dyDescent="0.25">
      <c r="A287" s="31">
        <v>2022</v>
      </c>
      <c r="B287" s="32" t="s">
        <v>132</v>
      </c>
      <c r="C287" s="33">
        <v>44774</v>
      </c>
      <c r="D287">
        <v>8</v>
      </c>
      <c r="E287" s="78">
        <v>44795</v>
      </c>
      <c r="F287" t="s">
        <v>28</v>
      </c>
      <c r="G287" t="s">
        <v>28</v>
      </c>
      <c r="H287">
        <v>93</v>
      </c>
      <c r="I287" s="34"/>
      <c r="J287" s="31"/>
    </row>
    <row r="288" spans="1:10" x14ac:dyDescent="0.25">
      <c r="A288" s="31">
        <v>2022</v>
      </c>
      <c r="B288" s="32" t="s">
        <v>132</v>
      </c>
      <c r="C288" s="33">
        <v>44774</v>
      </c>
      <c r="D288">
        <v>8</v>
      </c>
      <c r="E288" s="78">
        <v>44796</v>
      </c>
      <c r="F288" t="s">
        <v>59</v>
      </c>
      <c r="G288" t="s">
        <v>69</v>
      </c>
      <c r="H288">
        <v>6</v>
      </c>
      <c r="I288" s="34"/>
      <c r="J288" s="31"/>
    </row>
    <row r="289" spans="1:10" x14ac:dyDescent="0.25">
      <c r="A289" s="31">
        <v>2022</v>
      </c>
      <c r="B289" s="32" t="s">
        <v>132</v>
      </c>
      <c r="C289" s="33">
        <v>44774</v>
      </c>
      <c r="D289">
        <v>8</v>
      </c>
      <c r="E289" s="78">
        <v>44796</v>
      </c>
      <c r="F289" t="s">
        <v>42</v>
      </c>
      <c r="G289" t="s">
        <v>62</v>
      </c>
      <c r="H289">
        <v>9</v>
      </c>
      <c r="I289" s="34"/>
      <c r="J289" s="31"/>
    </row>
    <row r="290" spans="1:10" x14ac:dyDescent="0.25">
      <c r="A290" s="31">
        <v>2022</v>
      </c>
      <c r="B290" s="32" t="s">
        <v>132</v>
      </c>
      <c r="C290" s="33">
        <v>44774</v>
      </c>
      <c r="D290">
        <v>8</v>
      </c>
      <c r="E290" s="78">
        <v>44796</v>
      </c>
      <c r="F290" t="s">
        <v>45</v>
      </c>
      <c r="G290" t="s">
        <v>71</v>
      </c>
      <c r="H290">
        <v>0</v>
      </c>
      <c r="I290" s="34"/>
      <c r="J290" s="31"/>
    </row>
    <row r="291" spans="1:10" x14ac:dyDescent="0.25">
      <c r="A291" s="31">
        <v>2022</v>
      </c>
      <c r="B291" s="32" t="s">
        <v>132</v>
      </c>
      <c r="C291" s="33">
        <v>44774</v>
      </c>
      <c r="D291">
        <v>8</v>
      </c>
      <c r="E291" s="78">
        <v>44796</v>
      </c>
      <c r="F291" t="s">
        <v>42</v>
      </c>
      <c r="G291" t="s">
        <v>66</v>
      </c>
      <c r="H291">
        <v>10</v>
      </c>
      <c r="I291" s="34"/>
      <c r="J291" s="31"/>
    </row>
    <row r="292" spans="1:10" x14ac:dyDescent="0.25">
      <c r="A292" s="31">
        <v>2022</v>
      </c>
      <c r="B292" s="32" t="s">
        <v>132</v>
      </c>
      <c r="C292" s="33">
        <v>44774</v>
      </c>
      <c r="D292">
        <v>8</v>
      </c>
      <c r="E292" s="78">
        <v>44796</v>
      </c>
      <c r="F292" t="s">
        <v>45</v>
      </c>
      <c r="G292" t="s">
        <v>63</v>
      </c>
      <c r="H292">
        <v>7</v>
      </c>
      <c r="I292" s="34"/>
      <c r="J292" s="31"/>
    </row>
    <row r="293" spans="1:10" x14ac:dyDescent="0.25">
      <c r="A293" s="31">
        <v>2022</v>
      </c>
      <c r="B293" s="32" t="s">
        <v>132</v>
      </c>
      <c r="C293" s="33">
        <v>44774</v>
      </c>
      <c r="D293">
        <v>8</v>
      </c>
      <c r="E293" s="78">
        <v>44796</v>
      </c>
      <c r="F293" t="s">
        <v>42</v>
      </c>
      <c r="G293" t="s">
        <v>64</v>
      </c>
      <c r="H293">
        <v>5</v>
      </c>
      <c r="I293" s="34"/>
      <c r="J293" s="31"/>
    </row>
    <row r="294" spans="1:10" x14ac:dyDescent="0.25">
      <c r="A294" s="31">
        <v>2022</v>
      </c>
      <c r="B294" s="32" t="s">
        <v>132</v>
      </c>
      <c r="C294" s="33">
        <v>44774</v>
      </c>
      <c r="D294">
        <v>8</v>
      </c>
      <c r="E294" s="78">
        <v>44796</v>
      </c>
      <c r="F294" t="s">
        <v>28</v>
      </c>
      <c r="G294" t="s">
        <v>28</v>
      </c>
      <c r="H294">
        <v>72</v>
      </c>
      <c r="I294" s="34"/>
      <c r="J294" s="31"/>
    </row>
    <row r="295" spans="1:10" x14ac:dyDescent="0.25">
      <c r="A295" s="31">
        <v>2022</v>
      </c>
      <c r="B295" s="32" t="s">
        <v>132</v>
      </c>
      <c r="C295" s="33">
        <v>44774</v>
      </c>
      <c r="D295">
        <v>8</v>
      </c>
      <c r="E295" s="78">
        <v>44796</v>
      </c>
      <c r="F295" t="s">
        <v>45</v>
      </c>
      <c r="G295" t="s">
        <v>72</v>
      </c>
      <c r="H295">
        <v>5</v>
      </c>
      <c r="I295" s="34"/>
      <c r="J295" s="31"/>
    </row>
    <row r="296" spans="1:10" x14ac:dyDescent="0.25">
      <c r="A296" s="31">
        <v>2022</v>
      </c>
      <c r="B296" s="32" t="s">
        <v>132</v>
      </c>
      <c r="C296" s="33">
        <v>44774</v>
      </c>
      <c r="D296">
        <v>8</v>
      </c>
      <c r="E296" s="78">
        <v>44796</v>
      </c>
      <c r="F296" t="s">
        <v>46</v>
      </c>
      <c r="G296" t="s">
        <v>68</v>
      </c>
      <c r="H296">
        <v>10</v>
      </c>
      <c r="I296" s="34"/>
      <c r="J296" s="31"/>
    </row>
    <row r="297" spans="1:10" x14ac:dyDescent="0.25">
      <c r="A297" s="31">
        <v>2022</v>
      </c>
      <c r="B297" s="32" t="s">
        <v>132</v>
      </c>
      <c r="C297" s="33">
        <v>44774</v>
      </c>
      <c r="D297">
        <v>8</v>
      </c>
      <c r="E297" s="78">
        <v>44796</v>
      </c>
      <c r="F297" t="s">
        <v>59</v>
      </c>
      <c r="G297" t="s">
        <v>67</v>
      </c>
      <c r="H297">
        <v>0</v>
      </c>
      <c r="I297" s="34"/>
      <c r="J297" s="31"/>
    </row>
    <row r="298" spans="1:10" x14ac:dyDescent="0.25">
      <c r="A298" s="31">
        <v>2022</v>
      </c>
      <c r="B298" s="32" t="s">
        <v>132</v>
      </c>
      <c r="C298" s="33">
        <v>44774</v>
      </c>
      <c r="D298">
        <v>8</v>
      </c>
      <c r="E298" s="78">
        <v>44796</v>
      </c>
      <c r="F298" t="s">
        <v>59</v>
      </c>
      <c r="G298" t="s">
        <v>70</v>
      </c>
      <c r="H298">
        <v>0</v>
      </c>
      <c r="I298" s="34"/>
      <c r="J298" s="31"/>
    </row>
    <row r="299" spans="1:10" x14ac:dyDescent="0.25">
      <c r="A299" s="31">
        <v>2022</v>
      </c>
      <c r="B299" s="32" t="s">
        <v>132</v>
      </c>
      <c r="C299" s="33">
        <v>44774</v>
      </c>
      <c r="D299">
        <v>8</v>
      </c>
      <c r="E299" s="78">
        <v>44796</v>
      </c>
      <c r="F299" t="s">
        <v>135</v>
      </c>
      <c r="G299" t="s">
        <v>61</v>
      </c>
      <c r="H299">
        <v>14</v>
      </c>
      <c r="I299" s="34"/>
      <c r="J299" s="31"/>
    </row>
    <row r="300" spans="1:10" x14ac:dyDescent="0.25">
      <c r="A300" s="31">
        <v>2022</v>
      </c>
      <c r="B300" s="32" t="s">
        <v>132</v>
      </c>
      <c r="C300" s="33">
        <v>44774</v>
      </c>
      <c r="D300">
        <v>8</v>
      </c>
      <c r="E300" s="78">
        <v>44796</v>
      </c>
      <c r="F300" t="s">
        <v>41</v>
      </c>
      <c r="G300" t="s">
        <v>65</v>
      </c>
      <c r="H300">
        <v>6</v>
      </c>
      <c r="I300" s="34"/>
      <c r="J300" s="31"/>
    </row>
    <row r="301" spans="1:10" x14ac:dyDescent="0.25">
      <c r="A301" s="31">
        <v>2022</v>
      </c>
      <c r="B301" s="32" t="s">
        <v>132</v>
      </c>
      <c r="C301" s="33">
        <v>44774</v>
      </c>
      <c r="D301">
        <v>8</v>
      </c>
      <c r="E301" s="78">
        <v>44797</v>
      </c>
      <c r="F301" t="s">
        <v>41</v>
      </c>
      <c r="G301" t="s">
        <v>65</v>
      </c>
      <c r="H301">
        <v>2</v>
      </c>
      <c r="I301" s="34"/>
      <c r="J301" s="31"/>
    </row>
    <row r="302" spans="1:10" x14ac:dyDescent="0.25">
      <c r="A302" s="31">
        <v>2022</v>
      </c>
      <c r="B302" s="32" t="s">
        <v>132</v>
      </c>
      <c r="C302" s="33">
        <v>44774</v>
      </c>
      <c r="D302">
        <v>8</v>
      </c>
      <c r="E302" s="78">
        <v>44797</v>
      </c>
      <c r="F302" t="s">
        <v>59</v>
      </c>
      <c r="G302" t="s">
        <v>69</v>
      </c>
      <c r="H302">
        <v>4</v>
      </c>
      <c r="I302" s="34"/>
      <c r="J302" s="31"/>
    </row>
    <row r="303" spans="1:10" x14ac:dyDescent="0.25">
      <c r="A303" s="31">
        <v>2022</v>
      </c>
      <c r="B303" s="32" t="s">
        <v>132</v>
      </c>
      <c r="C303" s="33">
        <v>44774</v>
      </c>
      <c r="D303">
        <v>8</v>
      </c>
      <c r="E303" s="78">
        <v>44797</v>
      </c>
      <c r="F303" t="s">
        <v>42</v>
      </c>
      <c r="G303" t="s">
        <v>64</v>
      </c>
      <c r="H303">
        <v>3</v>
      </c>
      <c r="I303" s="34"/>
      <c r="J303" s="31"/>
    </row>
    <row r="304" spans="1:10" x14ac:dyDescent="0.25">
      <c r="A304" s="31">
        <v>2022</v>
      </c>
      <c r="B304" s="32" t="s">
        <v>132</v>
      </c>
      <c r="C304" s="33">
        <v>44774</v>
      </c>
      <c r="D304">
        <v>8</v>
      </c>
      <c r="E304" s="78">
        <v>44797</v>
      </c>
      <c r="F304" t="s">
        <v>45</v>
      </c>
      <c r="G304" t="s">
        <v>63</v>
      </c>
      <c r="H304">
        <v>4</v>
      </c>
      <c r="I304" s="34"/>
      <c r="J304" s="31"/>
    </row>
    <row r="305" spans="1:10" x14ac:dyDescent="0.25">
      <c r="A305" s="31">
        <v>2022</v>
      </c>
      <c r="B305" s="32" t="s">
        <v>132</v>
      </c>
      <c r="C305" s="33">
        <v>44774</v>
      </c>
      <c r="D305">
        <v>8</v>
      </c>
      <c r="E305" s="78">
        <v>44797</v>
      </c>
      <c r="F305" t="s">
        <v>28</v>
      </c>
      <c r="G305" t="s">
        <v>28</v>
      </c>
      <c r="H305">
        <v>51</v>
      </c>
      <c r="I305" s="34"/>
      <c r="J305" s="31"/>
    </row>
    <row r="306" spans="1:10" x14ac:dyDescent="0.25">
      <c r="A306" s="31">
        <v>2022</v>
      </c>
      <c r="B306" s="32" t="s">
        <v>132</v>
      </c>
      <c r="C306" s="33">
        <v>44774</v>
      </c>
      <c r="D306">
        <v>8</v>
      </c>
      <c r="E306" s="78">
        <v>44797</v>
      </c>
      <c r="F306" t="s">
        <v>46</v>
      </c>
      <c r="G306" t="s">
        <v>68</v>
      </c>
      <c r="H306">
        <v>9</v>
      </c>
      <c r="I306" s="34"/>
      <c r="J306" s="31"/>
    </row>
    <row r="307" spans="1:10" x14ac:dyDescent="0.25">
      <c r="A307" s="31">
        <v>2022</v>
      </c>
      <c r="B307" s="32" t="s">
        <v>132</v>
      </c>
      <c r="C307" s="33">
        <v>44774</v>
      </c>
      <c r="D307">
        <v>8</v>
      </c>
      <c r="E307" s="78">
        <v>44797</v>
      </c>
      <c r="F307" t="s">
        <v>135</v>
      </c>
      <c r="G307" t="s">
        <v>61</v>
      </c>
      <c r="H307">
        <v>8</v>
      </c>
      <c r="I307" s="34"/>
      <c r="J307" s="31"/>
    </row>
    <row r="308" spans="1:10" x14ac:dyDescent="0.25">
      <c r="A308" s="31">
        <v>2022</v>
      </c>
      <c r="B308" s="32" t="s">
        <v>132</v>
      </c>
      <c r="C308" s="33">
        <v>44774</v>
      </c>
      <c r="D308">
        <v>8</v>
      </c>
      <c r="E308" s="78">
        <v>44797</v>
      </c>
      <c r="F308" t="s">
        <v>42</v>
      </c>
      <c r="G308" t="s">
        <v>62</v>
      </c>
      <c r="H308">
        <v>3</v>
      </c>
      <c r="I308" s="34"/>
      <c r="J308" s="31"/>
    </row>
    <row r="309" spans="1:10" x14ac:dyDescent="0.25">
      <c r="A309" s="31">
        <v>2022</v>
      </c>
      <c r="B309" s="32" t="s">
        <v>132</v>
      </c>
      <c r="C309" s="33">
        <v>44774</v>
      </c>
      <c r="D309">
        <v>8</v>
      </c>
      <c r="E309" s="78">
        <v>44797</v>
      </c>
      <c r="F309" t="s">
        <v>42</v>
      </c>
      <c r="G309" t="s">
        <v>66</v>
      </c>
      <c r="H309">
        <v>5</v>
      </c>
      <c r="I309" s="34"/>
      <c r="J309" s="31"/>
    </row>
    <row r="310" spans="1:10" x14ac:dyDescent="0.25">
      <c r="A310" s="31">
        <v>2022</v>
      </c>
      <c r="B310" s="32" t="s">
        <v>132</v>
      </c>
      <c r="C310" s="33">
        <v>44774</v>
      </c>
      <c r="D310">
        <v>8</v>
      </c>
      <c r="E310" s="78">
        <v>44797</v>
      </c>
      <c r="F310" t="s">
        <v>45</v>
      </c>
      <c r="G310" t="s">
        <v>71</v>
      </c>
      <c r="H310">
        <v>1</v>
      </c>
      <c r="I310" s="34"/>
      <c r="J310" s="31"/>
    </row>
    <row r="311" spans="1:10" x14ac:dyDescent="0.25">
      <c r="A311" s="31">
        <v>2022</v>
      </c>
      <c r="B311" s="32" t="s">
        <v>132</v>
      </c>
      <c r="C311" s="33">
        <v>44774</v>
      </c>
      <c r="D311">
        <v>8</v>
      </c>
      <c r="E311" s="78">
        <v>44797</v>
      </c>
      <c r="F311" t="s">
        <v>59</v>
      </c>
      <c r="G311" t="s">
        <v>67</v>
      </c>
      <c r="H311">
        <v>1</v>
      </c>
      <c r="I311" s="34"/>
      <c r="J311" s="31"/>
    </row>
    <row r="312" spans="1:10" x14ac:dyDescent="0.25">
      <c r="A312" s="31">
        <v>2022</v>
      </c>
      <c r="B312" s="32" t="s">
        <v>132</v>
      </c>
      <c r="C312" s="33">
        <v>44774</v>
      </c>
      <c r="D312">
        <v>8</v>
      </c>
      <c r="E312" s="78">
        <v>44797</v>
      </c>
      <c r="F312" t="s">
        <v>59</v>
      </c>
      <c r="G312" t="s">
        <v>70</v>
      </c>
      <c r="H312">
        <v>9</v>
      </c>
      <c r="I312" s="34"/>
      <c r="J312" s="31"/>
    </row>
    <row r="313" spans="1:10" x14ac:dyDescent="0.25">
      <c r="A313" s="31">
        <v>2022</v>
      </c>
      <c r="B313" s="32" t="s">
        <v>132</v>
      </c>
      <c r="C313" s="33">
        <v>44774</v>
      </c>
      <c r="D313">
        <v>8</v>
      </c>
      <c r="E313" s="78">
        <v>44797</v>
      </c>
      <c r="F313" t="s">
        <v>45</v>
      </c>
      <c r="G313" t="s">
        <v>72</v>
      </c>
      <c r="H313">
        <v>2</v>
      </c>
      <c r="I313" s="34"/>
      <c r="J313" s="31"/>
    </row>
    <row r="314" spans="1:10" x14ac:dyDescent="0.25">
      <c r="A314" s="31">
        <v>2022</v>
      </c>
      <c r="B314" s="32" t="s">
        <v>132</v>
      </c>
      <c r="C314" s="33">
        <v>44774</v>
      </c>
      <c r="D314">
        <v>8</v>
      </c>
      <c r="E314" s="78">
        <v>44798</v>
      </c>
      <c r="F314" t="s">
        <v>42</v>
      </c>
      <c r="G314" t="s">
        <v>64</v>
      </c>
      <c r="H314">
        <v>4</v>
      </c>
      <c r="I314" s="34"/>
      <c r="J314" s="31"/>
    </row>
    <row r="315" spans="1:10" x14ac:dyDescent="0.25">
      <c r="A315" s="31">
        <v>2022</v>
      </c>
      <c r="B315" s="32" t="s">
        <v>132</v>
      </c>
      <c r="C315" s="33">
        <v>44774</v>
      </c>
      <c r="D315">
        <v>8</v>
      </c>
      <c r="E315" s="78">
        <v>44798</v>
      </c>
      <c r="F315" t="s">
        <v>59</v>
      </c>
      <c r="G315" t="s">
        <v>67</v>
      </c>
      <c r="H315">
        <v>0</v>
      </c>
      <c r="I315" s="34"/>
      <c r="J315" s="31"/>
    </row>
    <row r="316" spans="1:10" x14ac:dyDescent="0.25">
      <c r="A316" s="31">
        <v>2022</v>
      </c>
      <c r="B316" s="32" t="s">
        <v>132</v>
      </c>
      <c r="C316" s="33">
        <v>44774</v>
      </c>
      <c r="D316">
        <v>8</v>
      </c>
      <c r="E316" s="78">
        <v>44798</v>
      </c>
      <c r="F316" t="s">
        <v>28</v>
      </c>
      <c r="G316" t="s">
        <v>28</v>
      </c>
      <c r="H316">
        <v>37</v>
      </c>
      <c r="I316" s="34"/>
      <c r="J316" s="31"/>
    </row>
    <row r="317" spans="1:10" x14ac:dyDescent="0.25">
      <c r="A317" s="31">
        <v>2022</v>
      </c>
      <c r="B317" s="32" t="s">
        <v>132</v>
      </c>
      <c r="C317" s="33">
        <v>44774</v>
      </c>
      <c r="D317">
        <v>8</v>
      </c>
      <c r="E317" s="78">
        <v>44798</v>
      </c>
      <c r="F317" t="s">
        <v>42</v>
      </c>
      <c r="G317" t="s">
        <v>66</v>
      </c>
      <c r="H317">
        <v>2</v>
      </c>
      <c r="I317" s="34"/>
      <c r="J317" s="31"/>
    </row>
    <row r="318" spans="1:10" x14ac:dyDescent="0.25">
      <c r="A318" s="31">
        <v>2022</v>
      </c>
      <c r="B318" s="32" t="s">
        <v>132</v>
      </c>
      <c r="C318" s="33">
        <v>44774</v>
      </c>
      <c r="D318">
        <v>8</v>
      </c>
      <c r="E318" s="78">
        <v>44798</v>
      </c>
      <c r="F318" t="s">
        <v>46</v>
      </c>
      <c r="G318" t="s">
        <v>68</v>
      </c>
      <c r="H318">
        <v>4</v>
      </c>
      <c r="I318" s="34"/>
      <c r="J318" s="31"/>
    </row>
    <row r="319" spans="1:10" x14ac:dyDescent="0.25">
      <c r="A319" s="31">
        <v>2022</v>
      </c>
      <c r="B319" s="32" t="s">
        <v>132</v>
      </c>
      <c r="C319" s="33">
        <v>44774</v>
      </c>
      <c r="D319">
        <v>8</v>
      </c>
      <c r="E319" s="78">
        <v>44798</v>
      </c>
      <c r="F319" t="s">
        <v>45</v>
      </c>
      <c r="G319" t="s">
        <v>63</v>
      </c>
      <c r="H319">
        <v>14</v>
      </c>
      <c r="I319" s="34"/>
      <c r="J319" s="31"/>
    </row>
    <row r="320" spans="1:10" x14ac:dyDescent="0.25">
      <c r="A320" s="31">
        <v>2022</v>
      </c>
      <c r="B320" s="32" t="s">
        <v>132</v>
      </c>
      <c r="C320" s="33">
        <v>44774</v>
      </c>
      <c r="D320">
        <v>8</v>
      </c>
      <c r="E320" s="78">
        <v>44798</v>
      </c>
      <c r="F320" t="s">
        <v>45</v>
      </c>
      <c r="G320" t="s">
        <v>72</v>
      </c>
      <c r="H320">
        <v>0</v>
      </c>
      <c r="I320" s="34"/>
      <c r="J320" s="31"/>
    </row>
    <row r="321" spans="1:10" x14ac:dyDescent="0.25">
      <c r="A321" s="31">
        <v>2022</v>
      </c>
      <c r="B321" s="32" t="s">
        <v>132</v>
      </c>
      <c r="C321" s="33">
        <v>44774</v>
      </c>
      <c r="D321">
        <v>8</v>
      </c>
      <c r="E321" s="78">
        <v>44798</v>
      </c>
      <c r="F321" t="s">
        <v>42</v>
      </c>
      <c r="G321" t="s">
        <v>62</v>
      </c>
      <c r="H321">
        <v>2</v>
      </c>
      <c r="I321" s="34"/>
      <c r="J321" s="31"/>
    </row>
    <row r="322" spans="1:10" x14ac:dyDescent="0.25">
      <c r="A322" s="31">
        <v>2022</v>
      </c>
      <c r="B322" s="32" t="s">
        <v>132</v>
      </c>
      <c r="C322" s="33">
        <v>44774</v>
      </c>
      <c r="D322">
        <v>8</v>
      </c>
      <c r="E322" s="78">
        <v>44798</v>
      </c>
      <c r="F322" t="s">
        <v>45</v>
      </c>
      <c r="G322" t="s">
        <v>71</v>
      </c>
      <c r="H322">
        <v>3</v>
      </c>
      <c r="I322" s="34"/>
      <c r="J322" s="31"/>
    </row>
    <row r="323" spans="1:10" x14ac:dyDescent="0.25">
      <c r="A323" s="31">
        <v>2022</v>
      </c>
      <c r="B323" s="32" t="s">
        <v>132</v>
      </c>
      <c r="C323" s="33">
        <v>44774</v>
      </c>
      <c r="D323">
        <v>8</v>
      </c>
      <c r="E323" s="78">
        <v>44798</v>
      </c>
      <c r="F323" t="s">
        <v>41</v>
      </c>
      <c r="G323" t="s">
        <v>65</v>
      </c>
      <c r="H323">
        <v>0</v>
      </c>
      <c r="I323" s="34"/>
      <c r="J323" s="31"/>
    </row>
    <row r="324" spans="1:10" x14ac:dyDescent="0.25">
      <c r="A324" s="31">
        <v>2022</v>
      </c>
      <c r="B324" s="32" t="s">
        <v>132</v>
      </c>
      <c r="C324" s="33">
        <v>44774</v>
      </c>
      <c r="D324">
        <v>8</v>
      </c>
      <c r="E324" s="78">
        <v>44798</v>
      </c>
      <c r="F324" t="s">
        <v>135</v>
      </c>
      <c r="G324" t="s">
        <v>61</v>
      </c>
      <c r="H324">
        <v>2</v>
      </c>
      <c r="I324" s="34"/>
      <c r="J324" s="31"/>
    </row>
    <row r="325" spans="1:10" x14ac:dyDescent="0.25">
      <c r="A325" s="31">
        <v>2022</v>
      </c>
      <c r="B325" s="32" t="s">
        <v>132</v>
      </c>
      <c r="C325" s="33">
        <v>44774</v>
      </c>
      <c r="D325">
        <v>8</v>
      </c>
      <c r="E325" s="78">
        <v>44798</v>
      </c>
      <c r="F325" t="s">
        <v>59</v>
      </c>
      <c r="G325" t="s">
        <v>70</v>
      </c>
      <c r="H325">
        <v>3</v>
      </c>
      <c r="I325" s="34"/>
      <c r="J325" s="31"/>
    </row>
    <row r="326" spans="1:10" x14ac:dyDescent="0.25">
      <c r="A326" s="31">
        <v>2022</v>
      </c>
      <c r="B326" s="32" t="s">
        <v>132</v>
      </c>
      <c r="C326" s="33">
        <v>44774</v>
      </c>
      <c r="D326">
        <v>8</v>
      </c>
      <c r="E326" s="78">
        <v>44798</v>
      </c>
      <c r="F326" t="s">
        <v>59</v>
      </c>
      <c r="G326" t="s">
        <v>69</v>
      </c>
      <c r="H326">
        <v>3</v>
      </c>
      <c r="I326" s="34"/>
      <c r="J326" s="31"/>
    </row>
    <row r="327" spans="1:10" x14ac:dyDescent="0.25">
      <c r="A327" s="31">
        <v>2022</v>
      </c>
      <c r="B327" s="32" t="s">
        <v>132</v>
      </c>
      <c r="C327" s="33">
        <v>44774</v>
      </c>
      <c r="D327">
        <v>8</v>
      </c>
      <c r="E327" s="78">
        <v>44799</v>
      </c>
      <c r="F327" t="s">
        <v>135</v>
      </c>
      <c r="G327" t="s">
        <v>61</v>
      </c>
      <c r="H327">
        <v>8</v>
      </c>
      <c r="I327" s="34"/>
      <c r="J327" s="31"/>
    </row>
    <row r="328" spans="1:10" x14ac:dyDescent="0.25">
      <c r="A328" s="31">
        <v>2022</v>
      </c>
      <c r="B328" s="32" t="s">
        <v>132</v>
      </c>
      <c r="C328" s="33">
        <v>44774</v>
      </c>
      <c r="D328">
        <v>8</v>
      </c>
      <c r="E328" s="78">
        <v>44799</v>
      </c>
      <c r="F328" t="s">
        <v>41</v>
      </c>
      <c r="G328" t="s">
        <v>65</v>
      </c>
      <c r="H328">
        <v>2</v>
      </c>
      <c r="I328" s="34"/>
      <c r="J328" s="31"/>
    </row>
    <row r="329" spans="1:10" x14ac:dyDescent="0.25">
      <c r="A329" s="31">
        <v>2022</v>
      </c>
      <c r="B329" s="32" t="s">
        <v>132</v>
      </c>
      <c r="C329" s="33">
        <v>44774</v>
      </c>
      <c r="D329">
        <v>8</v>
      </c>
      <c r="E329" s="78">
        <v>44799</v>
      </c>
      <c r="F329" t="s">
        <v>59</v>
      </c>
      <c r="G329" t="s">
        <v>70</v>
      </c>
      <c r="H329">
        <v>0</v>
      </c>
      <c r="I329" s="34"/>
      <c r="J329" s="31"/>
    </row>
    <row r="330" spans="1:10" x14ac:dyDescent="0.25">
      <c r="A330" s="31">
        <v>2022</v>
      </c>
      <c r="B330" s="32" t="s">
        <v>132</v>
      </c>
      <c r="C330" s="33">
        <v>44774</v>
      </c>
      <c r="D330">
        <v>8</v>
      </c>
      <c r="E330" s="78">
        <v>44799</v>
      </c>
      <c r="F330" t="s">
        <v>45</v>
      </c>
      <c r="G330" t="s">
        <v>63</v>
      </c>
      <c r="H330">
        <v>8</v>
      </c>
      <c r="I330" s="34"/>
      <c r="J330" s="31"/>
    </row>
    <row r="331" spans="1:10" x14ac:dyDescent="0.25">
      <c r="A331" s="31">
        <v>2022</v>
      </c>
      <c r="B331" s="32" t="s">
        <v>132</v>
      </c>
      <c r="C331" s="33">
        <v>44774</v>
      </c>
      <c r="D331">
        <v>8</v>
      </c>
      <c r="E331" s="78">
        <v>44799</v>
      </c>
      <c r="F331" t="s">
        <v>59</v>
      </c>
      <c r="G331" t="s">
        <v>67</v>
      </c>
      <c r="H331">
        <v>0</v>
      </c>
      <c r="I331" s="34"/>
      <c r="J331" s="31"/>
    </row>
    <row r="332" spans="1:10" x14ac:dyDescent="0.25">
      <c r="A332" s="31">
        <v>2022</v>
      </c>
      <c r="B332" s="32" t="s">
        <v>132</v>
      </c>
      <c r="C332" s="33">
        <v>44774</v>
      </c>
      <c r="D332">
        <v>8</v>
      </c>
      <c r="E332" s="78">
        <v>44799</v>
      </c>
      <c r="F332" t="s">
        <v>42</v>
      </c>
      <c r="G332" t="s">
        <v>62</v>
      </c>
      <c r="H332">
        <v>4</v>
      </c>
      <c r="I332" s="34"/>
      <c r="J332" s="31"/>
    </row>
    <row r="333" spans="1:10" x14ac:dyDescent="0.25">
      <c r="A333" s="31">
        <v>2022</v>
      </c>
      <c r="B333" s="32" t="s">
        <v>132</v>
      </c>
      <c r="C333" s="33">
        <v>44774</v>
      </c>
      <c r="D333">
        <v>8</v>
      </c>
      <c r="E333" s="78">
        <v>44799</v>
      </c>
      <c r="F333" t="s">
        <v>42</v>
      </c>
      <c r="G333" t="s">
        <v>66</v>
      </c>
      <c r="H333">
        <v>0</v>
      </c>
      <c r="I333" s="34"/>
      <c r="J333" s="31"/>
    </row>
    <row r="334" spans="1:10" x14ac:dyDescent="0.25">
      <c r="A334" s="31">
        <v>2022</v>
      </c>
      <c r="B334" s="32" t="s">
        <v>132</v>
      </c>
      <c r="C334" s="33">
        <v>44774</v>
      </c>
      <c r="D334">
        <v>8</v>
      </c>
      <c r="E334" s="78">
        <v>44799</v>
      </c>
      <c r="F334" t="s">
        <v>42</v>
      </c>
      <c r="G334" t="s">
        <v>64</v>
      </c>
      <c r="H334">
        <v>5</v>
      </c>
      <c r="I334" s="34"/>
      <c r="J334" s="31"/>
    </row>
    <row r="335" spans="1:10" x14ac:dyDescent="0.25">
      <c r="A335" s="31">
        <v>2022</v>
      </c>
      <c r="B335" s="32" t="s">
        <v>132</v>
      </c>
      <c r="C335" s="33">
        <v>44774</v>
      </c>
      <c r="D335">
        <v>8</v>
      </c>
      <c r="E335" s="78">
        <v>44799</v>
      </c>
      <c r="F335" t="s">
        <v>45</v>
      </c>
      <c r="G335" t="s">
        <v>71</v>
      </c>
      <c r="H335">
        <v>0</v>
      </c>
      <c r="I335" s="34"/>
      <c r="J335" s="31"/>
    </row>
    <row r="336" spans="1:10" x14ac:dyDescent="0.25">
      <c r="A336" s="31">
        <v>2022</v>
      </c>
      <c r="B336" s="32" t="s">
        <v>132</v>
      </c>
      <c r="C336" s="33">
        <v>44774</v>
      </c>
      <c r="D336">
        <v>8</v>
      </c>
      <c r="E336" s="78">
        <v>44799</v>
      </c>
      <c r="F336" t="s">
        <v>46</v>
      </c>
      <c r="G336" t="s">
        <v>68</v>
      </c>
      <c r="H336">
        <v>6</v>
      </c>
      <c r="I336" s="34"/>
      <c r="J336" s="31"/>
    </row>
    <row r="337" spans="1:10" x14ac:dyDescent="0.25">
      <c r="A337" s="31">
        <v>2022</v>
      </c>
      <c r="B337" s="32" t="s">
        <v>132</v>
      </c>
      <c r="C337" s="33">
        <v>44774</v>
      </c>
      <c r="D337">
        <v>8</v>
      </c>
      <c r="E337" s="78">
        <v>44799</v>
      </c>
      <c r="F337" t="s">
        <v>28</v>
      </c>
      <c r="G337" t="s">
        <v>28</v>
      </c>
      <c r="H337">
        <v>33</v>
      </c>
      <c r="I337" s="34"/>
      <c r="J337" s="31"/>
    </row>
    <row r="338" spans="1:10" x14ac:dyDescent="0.25">
      <c r="A338" s="31">
        <v>2022</v>
      </c>
      <c r="B338" s="32" t="s">
        <v>132</v>
      </c>
      <c r="C338" s="33">
        <v>44774</v>
      </c>
      <c r="D338">
        <v>8</v>
      </c>
      <c r="E338" s="78">
        <v>44799</v>
      </c>
      <c r="F338" t="s">
        <v>45</v>
      </c>
      <c r="G338" t="s">
        <v>72</v>
      </c>
      <c r="H338">
        <v>0</v>
      </c>
      <c r="I338" s="34"/>
      <c r="J338" s="31"/>
    </row>
    <row r="339" spans="1:10" x14ac:dyDescent="0.25">
      <c r="A339" s="31">
        <v>2022</v>
      </c>
      <c r="B339" s="32" t="s">
        <v>132</v>
      </c>
      <c r="C339" s="33">
        <v>44774</v>
      </c>
      <c r="D339">
        <v>8</v>
      </c>
      <c r="E339" s="78">
        <v>44799</v>
      </c>
      <c r="F339" t="s">
        <v>59</v>
      </c>
      <c r="G339" t="s">
        <v>69</v>
      </c>
      <c r="H339">
        <v>0</v>
      </c>
      <c r="I339" s="34"/>
      <c r="J339" s="31"/>
    </row>
    <row r="340" spans="1:10" x14ac:dyDescent="0.25">
      <c r="A340" s="31">
        <v>2022</v>
      </c>
      <c r="B340" s="32" t="s">
        <v>132</v>
      </c>
      <c r="C340" s="33">
        <v>44774</v>
      </c>
      <c r="D340">
        <v>8</v>
      </c>
      <c r="E340" s="78">
        <v>44800</v>
      </c>
      <c r="F340" t="s">
        <v>41</v>
      </c>
      <c r="G340" t="s">
        <v>65</v>
      </c>
      <c r="H340">
        <v>0</v>
      </c>
      <c r="I340" s="34"/>
      <c r="J340" s="31"/>
    </row>
    <row r="341" spans="1:10" x14ac:dyDescent="0.25">
      <c r="A341" s="31">
        <v>2022</v>
      </c>
      <c r="B341" s="32" t="s">
        <v>132</v>
      </c>
      <c r="C341" s="33">
        <v>44774</v>
      </c>
      <c r="D341">
        <v>8</v>
      </c>
      <c r="E341" s="78">
        <v>44800</v>
      </c>
      <c r="F341" t="s">
        <v>42</v>
      </c>
      <c r="G341" t="s">
        <v>62</v>
      </c>
      <c r="H341">
        <v>2</v>
      </c>
      <c r="I341" s="34"/>
      <c r="J341" s="31"/>
    </row>
    <row r="342" spans="1:10" x14ac:dyDescent="0.25">
      <c r="A342" s="31">
        <v>2022</v>
      </c>
      <c r="B342" s="32" t="s">
        <v>132</v>
      </c>
      <c r="C342" s="33">
        <v>44774</v>
      </c>
      <c r="D342">
        <v>8</v>
      </c>
      <c r="E342" s="78">
        <v>44800</v>
      </c>
      <c r="F342" t="s">
        <v>46</v>
      </c>
      <c r="G342" t="s">
        <v>68</v>
      </c>
      <c r="H342">
        <v>9</v>
      </c>
      <c r="I342" s="34"/>
      <c r="J342" s="31"/>
    </row>
    <row r="343" spans="1:10" x14ac:dyDescent="0.25">
      <c r="A343" s="31">
        <v>2022</v>
      </c>
      <c r="B343" s="32" t="s">
        <v>132</v>
      </c>
      <c r="C343" s="33">
        <v>44774</v>
      </c>
      <c r="D343">
        <v>8</v>
      </c>
      <c r="E343" s="78">
        <v>44800</v>
      </c>
      <c r="F343" t="s">
        <v>42</v>
      </c>
      <c r="G343" t="s">
        <v>66</v>
      </c>
      <c r="H343">
        <v>4</v>
      </c>
      <c r="I343" s="34"/>
      <c r="J343" s="31"/>
    </row>
    <row r="344" spans="1:10" x14ac:dyDescent="0.25">
      <c r="A344" s="31">
        <v>2022</v>
      </c>
      <c r="B344" s="32" t="s">
        <v>132</v>
      </c>
      <c r="C344" s="33">
        <v>44774</v>
      </c>
      <c r="D344">
        <v>8</v>
      </c>
      <c r="E344" s="78">
        <v>44800</v>
      </c>
      <c r="F344" t="s">
        <v>28</v>
      </c>
      <c r="G344" t="s">
        <v>28</v>
      </c>
      <c r="H344">
        <v>30</v>
      </c>
      <c r="I344" s="34"/>
      <c r="J344" s="31"/>
    </row>
    <row r="345" spans="1:10" x14ac:dyDescent="0.25">
      <c r="A345" s="31">
        <v>2022</v>
      </c>
      <c r="B345" s="32" t="s">
        <v>132</v>
      </c>
      <c r="C345" s="33">
        <v>44774</v>
      </c>
      <c r="D345">
        <v>8</v>
      </c>
      <c r="E345" s="78">
        <v>44800</v>
      </c>
      <c r="F345" t="s">
        <v>45</v>
      </c>
      <c r="G345" t="s">
        <v>63</v>
      </c>
      <c r="H345">
        <v>7</v>
      </c>
      <c r="I345" s="34"/>
      <c r="J345" s="31"/>
    </row>
    <row r="346" spans="1:10" x14ac:dyDescent="0.25">
      <c r="A346" s="31">
        <v>2022</v>
      </c>
      <c r="B346" s="32" t="s">
        <v>132</v>
      </c>
      <c r="C346" s="33">
        <v>44774</v>
      </c>
      <c r="D346">
        <v>8</v>
      </c>
      <c r="E346" s="78">
        <v>44800</v>
      </c>
      <c r="F346" t="s">
        <v>45</v>
      </c>
      <c r="G346" t="s">
        <v>71</v>
      </c>
      <c r="H346">
        <v>0</v>
      </c>
      <c r="I346" s="34"/>
      <c r="J346" s="31"/>
    </row>
    <row r="347" spans="1:10" x14ac:dyDescent="0.25">
      <c r="A347" s="31">
        <v>2022</v>
      </c>
      <c r="B347" s="32" t="s">
        <v>132</v>
      </c>
      <c r="C347" s="33">
        <v>44774</v>
      </c>
      <c r="D347">
        <v>8</v>
      </c>
      <c r="E347" s="78">
        <v>44800</v>
      </c>
      <c r="F347" t="s">
        <v>45</v>
      </c>
      <c r="G347" t="s">
        <v>72</v>
      </c>
      <c r="H347">
        <v>0</v>
      </c>
      <c r="I347" s="34"/>
      <c r="J347" s="31"/>
    </row>
    <row r="348" spans="1:10" x14ac:dyDescent="0.25">
      <c r="A348" s="31">
        <v>2022</v>
      </c>
      <c r="B348" s="32" t="s">
        <v>132</v>
      </c>
      <c r="C348" s="33">
        <v>44774</v>
      </c>
      <c r="D348">
        <v>8</v>
      </c>
      <c r="E348" s="78">
        <v>44800</v>
      </c>
      <c r="F348" t="s">
        <v>59</v>
      </c>
      <c r="G348" t="s">
        <v>69</v>
      </c>
      <c r="H348">
        <v>0</v>
      </c>
      <c r="I348" s="34"/>
      <c r="J348" s="31"/>
    </row>
    <row r="349" spans="1:10" x14ac:dyDescent="0.25">
      <c r="A349" s="31">
        <v>2022</v>
      </c>
      <c r="B349" s="32" t="s">
        <v>132</v>
      </c>
      <c r="C349" s="33">
        <v>44774</v>
      </c>
      <c r="D349">
        <v>8</v>
      </c>
      <c r="E349" s="78">
        <v>44800</v>
      </c>
      <c r="F349" t="s">
        <v>135</v>
      </c>
      <c r="G349" t="s">
        <v>61</v>
      </c>
      <c r="H349">
        <v>1</v>
      </c>
      <c r="I349" s="34"/>
      <c r="J349" s="31"/>
    </row>
    <row r="350" spans="1:10" x14ac:dyDescent="0.25">
      <c r="A350" s="31">
        <v>2022</v>
      </c>
      <c r="B350" s="32" t="s">
        <v>132</v>
      </c>
      <c r="C350" s="33">
        <v>44774</v>
      </c>
      <c r="D350">
        <v>8</v>
      </c>
      <c r="E350" s="78">
        <v>44800</v>
      </c>
      <c r="F350" t="s">
        <v>59</v>
      </c>
      <c r="G350" t="s">
        <v>70</v>
      </c>
      <c r="H350">
        <v>1</v>
      </c>
      <c r="I350" s="34"/>
      <c r="J350" s="31"/>
    </row>
    <row r="351" spans="1:10" x14ac:dyDescent="0.25">
      <c r="A351" s="31">
        <v>2022</v>
      </c>
      <c r="B351" s="32" t="s">
        <v>132</v>
      </c>
      <c r="C351" s="33">
        <v>44774</v>
      </c>
      <c r="D351">
        <v>8</v>
      </c>
      <c r="E351" s="78">
        <v>44800</v>
      </c>
      <c r="F351" t="s">
        <v>59</v>
      </c>
      <c r="G351" t="s">
        <v>67</v>
      </c>
      <c r="H351">
        <v>0</v>
      </c>
      <c r="I351" s="34"/>
      <c r="J351" s="31"/>
    </row>
    <row r="352" spans="1:10" x14ac:dyDescent="0.25">
      <c r="A352" s="31">
        <v>2022</v>
      </c>
      <c r="B352" s="32" t="s">
        <v>132</v>
      </c>
      <c r="C352" s="33">
        <v>44774</v>
      </c>
      <c r="D352">
        <v>8</v>
      </c>
      <c r="E352" s="78">
        <v>44800</v>
      </c>
      <c r="F352" t="s">
        <v>42</v>
      </c>
      <c r="G352" t="s">
        <v>64</v>
      </c>
      <c r="H352">
        <v>6</v>
      </c>
      <c r="I352" s="34"/>
      <c r="J352" s="31"/>
    </row>
    <row r="353" spans="1:10" x14ac:dyDescent="0.25">
      <c r="A353" s="31">
        <v>2022</v>
      </c>
      <c r="B353" s="32" t="s">
        <v>132</v>
      </c>
      <c r="C353" s="33">
        <v>44774</v>
      </c>
      <c r="D353">
        <v>8</v>
      </c>
      <c r="E353" s="78">
        <v>44801</v>
      </c>
      <c r="F353" t="s">
        <v>42</v>
      </c>
      <c r="G353" t="s">
        <v>64</v>
      </c>
      <c r="H353">
        <v>14</v>
      </c>
      <c r="I353" s="34"/>
      <c r="J353" s="31"/>
    </row>
    <row r="354" spans="1:10" x14ac:dyDescent="0.25">
      <c r="A354" s="31">
        <v>2022</v>
      </c>
      <c r="B354" s="32" t="s">
        <v>132</v>
      </c>
      <c r="C354" s="33">
        <v>44774</v>
      </c>
      <c r="D354">
        <v>8</v>
      </c>
      <c r="E354" s="78">
        <v>44801</v>
      </c>
      <c r="F354" t="s">
        <v>59</v>
      </c>
      <c r="G354" t="s">
        <v>67</v>
      </c>
      <c r="H354">
        <v>2</v>
      </c>
      <c r="I354" s="34"/>
      <c r="J354" s="31"/>
    </row>
    <row r="355" spans="1:10" x14ac:dyDescent="0.25">
      <c r="A355" s="31">
        <v>2022</v>
      </c>
      <c r="B355" s="32" t="s">
        <v>132</v>
      </c>
      <c r="C355" s="33">
        <v>44774</v>
      </c>
      <c r="D355">
        <v>8</v>
      </c>
      <c r="E355" s="78">
        <v>44801</v>
      </c>
      <c r="F355" t="s">
        <v>59</v>
      </c>
      <c r="G355" t="s">
        <v>70</v>
      </c>
      <c r="H355">
        <v>0</v>
      </c>
      <c r="I355" s="34"/>
      <c r="J355" s="31"/>
    </row>
    <row r="356" spans="1:10" x14ac:dyDescent="0.25">
      <c r="A356" s="31">
        <v>2022</v>
      </c>
      <c r="B356" s="32" t="s">
        <v>132</v>
      </c>
      <c r="C356" s="33">
        <v>44774</v>
      </c>
      <c r="D356">
        <v>8</v>
      </c>
      <c r="E356" s="78">
        <v>44801</v>
      </c>
      <c r="F356" t="s">
        <v>42</v>
      </c>
      <c r="G356" t="s">
        <v>62</v>
      </c>
      <c r="H356">
        <v>6</v>
      </c>
      <c r="I356" s="34"/>
      <c r="J356" s="31"/>
    </row>
    <row r="357" spans="1:10" x14ac:dyDescent="0.25">
      <c r="A357" s="31">
        <v>2022</v>
      </c>
      <c r="B357" s="32" t="s">
        <v>132</v>
      </c>
      <c r="C357" s="33">
        <v>44774</v>
      </c>
      <c r="D357">
        <v>8</v>
      </c>
      <c r="E357" s="78">
        <v>44801</v>
      </c>
      <c r="F357" t="s">
        <v>59</v>
      </c>
      <c r="G357" t="s">
        <v>69</v>
      </c>
      <c r="H357">
        <v>0</v>
      </c>
      <c r="I357" s="34"/>
      <c r="J357" s="31"/>
    </row>
    <row r="358" spans="1:10" x14ac:dyDescent="0.25">
      <c r="A358" s="31">
        <v>2022</v>
      </c>
      <c r="B358" s="32" t="s">
        <v>132</v>
      </c>
      <c r="C358" s="33">
        <v>44774</v>
      </c>
      <c r="D358">
        <v>8</v>
      </c>
      <c r="E358" s="78">
        <v>44801</v>
      </c>
      <c r="F358" t="s">
        <v>45</v>
      </c>
      <c r="G358" t="s">
        <v>63</v>
      </c>
      <c r="H358">
        <v>9</v>
      </c>
      <c r="I358" s="34"/>
      <c r="J358" s="31"/>
    </row>
    <row r="359" spans="1:10" x14ac:dyDescent="0.25">
      <c r="A359" s="31">
        <v>2022</v>
      </c>
      <c r="B359" s="32" t="s">
        <v>132</v>
      </c>
      <c r="C359" s="33">
        <v>44774</v>
      </c>
      <c r="D359">
        <v>8</v>
      </c>
      <c r="E359" s="78">
        <v>44801</v>
      </c>
      <c r="F359" t="s">
        <v>28</v>
      </c>
      <c r="G359" t="s">
        <v>28</v>
      </c>
      <c r="H359">
        <v>59</v>
      </c>
      <c r="I359" s="34"/>
      <c r="J359" s="31"/>
    </row>
    <row r="360" spans="1:10" x14ac:dyDescent="0.25">
      <c r="A360" s="31">
        <v>2022</v>
      </c>
      <c r="B360" s="32" t="s">
        <v>132</v>
      </c>
      <c r="C360" s="33">
        <v>44774</v>
      </c>
      <c r="D360">
        <v>8</v>
      </c>
      <c r="E360" s="78">
        <v>44801</v>
      </c>
      <c r="F360" t="s">
        <v>46</v>
      </c>
      <c r="G360" t="s">
        <v>68</v>
      </c>
      <c r="H360">
        <v>14</v>
      </c>
      <c r="I360" s="34"/>
      <c r="J360" s="31"/>
    </row>
    <row r="361" spans="1:10" x14ac:dyDescent="0.25">
      <c r="A361" s="31">
        <v>2022</v>
      </c>
      <c r="B361" s="32" t="s">
        <v>132</v>
      </c>
      <c r="C361" s="33">
        <v>44774</v>
      </c>
      <c r="D361">
        <v>8</v>
      </c>
      <c r="E361" s="78">
        <v>44801</v>
      </c>
      <c r="F361" t="s">
        <v>42</v>
      </c>
      <c r="G361" t="s">
        <v>66</v>
      </c>
      <c r="H361">
        <v>1</v>
      </c>
      <c r="I361" s="34"/>
      <c r="J361" s="31"/>
    </row>
    <row r="362" spans="1:10" x14ac:dyDescent="0.25">
      <c r="A362" s="31">
        <v>2022</v>
      </c>
      <c r="B362" s="32" t="s">
        <v>132</v>
      </c>
      <c r="C362" s="33">
        <v>44774</v>
      </c>
      <c r="D362">
        <v>8</v>
      </c>
      <c r="E362" s="78">
        <v>44801</v>
      </c>
      <c r="F362" t="s">
        <v>45</v>
      </c>
      <c r="G362" t="s">
        <v>72</v>
      </c>
      <c r="H362">
        <v>3</v>
      </c>
      <c r="I362" s="34"/>
      <c r="J362" s="31"/>
    </row>
    <row r="363" spans="1:10" x14ac:dyDescent="0.25">
      <c r="A363" s="31">
        <v>2022</v>
      </c>
      <c r="B363" s="32" t="s">
        <v>132</v>
      </c>
      <c r="C363" s="33">
        <v>44774</v>
      </c>
      <c r="D363">
        <v>8</v>
      </c>
      <c r="E363" s="78">
        <v>44801</v>
      </c>
      <c r="F363" t="s">
        <v>135</v>
      </c>
      <c r="G363" t="s">
        <v>61</v>
      </c>
      <c r="H363">
        <v>7</v>
      </c>
      <c r="I363" s="34"/>
      <c r="J363" s="31"/>
    </row>
    <row r="364" spans="1:10" x14ac:dyDescent="0.25">
      <c r="A364" s="31">
        <v>2022</v>
      </c>
      <c r="B364" s="32" t="s">
        <v>132</v>
      </c>
      <c r="C364" s="33">
        <v>44774</v>
      </c>
      <c r="D364">
        <v>8</v>
      </c>
      <c r="E364" s="78">
        <v>44801</v>
      </c>
      <c r="F364" t="s">
        <v>41</v>
      </c>
      <c r="G364" t="s">
        <v>65</v>
      </c>
      <c r="H364">
        <v>2</v>
      </c>
      <c r="I364" s="34"/>
      <c r="J364" s="31"/>
    </row>
    <row r="365" spans="1:10" x14ac:dyDescent="0.25">
      <c r="A365" s="31">
        <v>2022</v>
      </c>
      <c r="B365" s="32" t="s">
        <v>132</v>
      </c>
      <c r="C365" s="33">
        <v>44774</v>
      </c>
      <c r="D365">
        <v>8</v>
      </c>
      <c r="E365" s="78">
        <v>44801</v>
      </c>
      <c r="F365" t="s">
        <v>45</v>
      </c>
      <c r="G365" t="s">
        <v>71</v>
      </c>
      <c r="H365">
        <v>1</v>
      </c>
      <c r="I365" s="34"/>
      <c r="J365" s="31"/>
    </row>
    <row r="366" spans="1:10" x14ac:dyDescent="0.25">
      <c r="A366" s="31">
        <v>2022</v>
      </c>
      <c r="B366" s="32" t="s">
        <v>132</v>
      </c>
      <c r="C366" s="33">
        <v>44774</v>
      </c>
      <c r="D366">
        <v>8</v>
      </c>
      <c r="E366" s="78">
        <v>44802</v>
      </c>
      <c r="F366" t="s">
        <v>42</v>
      </c>
      <c r="G366" t="s">
        <v>66</v>
      </c>
      <c r="H366">
        <v>1</v>
      </c>
      <c r="I366" s="34"/>
      <c r="J366" s="31"/>
    </row>
    <row r="367" spans="1:10" x14ac:dyDescent="0.25">
      <c r="A367" s="31">
        <v>2022</v>
      </c>
      <c r="B367" s="32" t="s">
        <v>132</v>
      </c>
      <c r="C367" s="33">
        <v>44774</v>
      </c>
      <c r="D367">
        <v>8</v>
      </c>
      <c r="E367" s="78">
        <v>44802</v>
      </c>
      <c r="F367" t="s">
        <v>45</v>
      </c>
      <c r="G367" t="s">
        <v>71</v>
      </c>
      <c r="H367">
        <v>5</v>
      </c>
      <c r="I367" s="34"/>
      <c r="J367" s="31"/>
    </row>
    <row r="368" spans="1:10" x14ac:dyDescent="0.25">
      <c r="A368" s="31">
        <v>2022</v>
      </c>
      <c r="B368" s="32" t="s">
        <v>132</v>
      </c>
      <c r="C368" s="33">
        <v>44774</v>
      </c>
      <c r="D368">
        <v>8</v>
      </c>
      <c r="E368" s="78">
        <v>44802</v>
      </c>
      <c r="F368" t="s">
        <v>41</v>
      </c>
      <c r="G368" t="s">
        <v>65</v>
      </c>
      <c r="H368">
        <v>10</v>
      </c>
      <c r="I368" s="34"/>
      <c r="J368" s="31"/>
    </row>
    <row r="369" spans="1:10" x14ac:dyDescent="0.25">
      <c r="A369" s="31">
        <v>2022</v>
      </c>
      <c r="B369" s="32" t="s">
        <v>132</v>
      </c>
      <c r="C369" s="33">
        <v>44774</v>
      </c>
      <c r="D369">
        <v>8</v>
      </c>
      <c r="E369" s="78">
        <v>44802</v>
      </c>
      <c r="F369" t="s">
        <v>28</v>
      </c>
      <c r="G369" t="s">
        <v>28</v>
      </c>
      <c r="H369">
        <v>84</v>
      </c>
      <c r="I369" s="34"/>
      <c r="J369" s="31"/>
    </row>
    <row r="370" spans="1:10" x14ac:dyDescent="0.25">
      <c r="A370" s="31">
        <v>2022</v>
      </c>
      <c r="B370" s="32" t="s">
        <v>132</v>
      </c>
      <c r="C370" s="33">
        <v>44774</v>
      </c>
      <c r="D370">
        <v>8</v>
      </c>
      <c r="E370" s="78">
        <v>44802</v>
      </c>
      <c r="F370" t="s">
        <v>42</v>
      </c>
      <c r="G370" t="s">
        <v>64</v>
      </c>
      <c r="H370">
        <v>5</v>
      </c>
      <c r="I370" s="34"/>
      <c r="J370" s="31"/>
    </row>
    <row r="371" spans="1:10" x14ac:dyDescent="0.25">
      <c r="A371" s="31">
        <v>2022</v>
      </c>
      <c r="B371" s="32" t="s">
        <v>132</v>
      </c>
      <c r="C371" s="33">
        <v>44774</v>
      </c>
      <c r="D371">
        <v>8</v>
      </c>
      <c r="E371" s="78">
        <v>44802</v>
      </c>
      <c r="F371" t="s">
        <v>46</v>
      </c>
      <c r="G371" t="s">
        <v>68</v>
      </c>
      <c r="H371">
        <v>22</v>
      </c>
      <c r="I371" s="34"/>
      <c r="J371" s="31"/>
    </row>
    <row r="372" spans="1:10" x14ac:dyDescent="0.25">
      <c r="A372" s="31">
        <v>2022</v>
      </c>
      <c r="B372" s="32" t="s">
        <v>132</v>
      </c>
      <c r="C372" s="33">
        <v>44774</v>
      </c>
      <c r="D372">
        <v>8</v>
      </c>
      <c r="E372" s="78">
        <v>44802</v>
      </c>
      <c r="F372" t="s">
        <v>45</v>
      </c>
      <c r="G372" t="s">
        <v>63</v>
      </c>
      <c r="H372">
        <v>8</v>
      </c>
      <c r="I372" s="34"/>
      <c r="J372" s="31"/>
    </row>
    <row r="373" spans="1:10" x14ac:dyDescent="0.25">
      <c r="A373" s="31">
        <v>2022</v>
      </c>
      <c r="B373" s="32" t="s">
        <v>132</v>
      </c>
      <c r="C373" s="33">
        <v>44774</v>
      </c>
      <c r="D373">
        <v>8</v>
      </c>
      <c r="E373" s="78">
        <v>44802</v>
      </c>
      <c r="F373" t="s">
        <v>59</v>
      </c>
      <c r="G373" t="s">
        <v>67</v>
      </c>
      <c r="H373">
        <v>9</v>
      </c>
      <c r="I373" s="34"/>
      <c r="J373" s="31"/>
    </row>
    <row r="374" spans="1:10" x14ac:dyDescent="0.25">
      <c r="A374" s="31">
        <v>2022</v>
      </c>
      <c r="B374" s="32" t="s">
        <v>132</v>
      </c>
      <c r="C374" s="33">
        <v>44774</v>
      </c>
      <c r="D374">
        <v>8</v>
      </c>
      <c r="E374" s="78">
        <v>44802</v>
      </c>
      <c r="F374" t="s">
        <v>59</v>
      </c>
      <c r="G374" t="s">
        <v>70</v>
      </c>
      <c r="H374">
        <v>3</v>
      </c>
      <c r="I374" s="34"/>
      <c r="J374" s="31"/>
    </row>
    <row r="375" spans="1:10" x14ac:dyDescent="0.25">
      <c r="A375" s="31">
        <v>2022</v>
      </c>
      <c r="B375" s="32" t="s">
        <v>132</v>
      </c>
      <c r="C375" s="33">
        <v>44774</v>
      </c>
      <c r="D375">
        <v>8</v>
      </c>
      <c r="E375" s="78">
        <v>44802</v>
      </c>
      <c r="F375" t="s">
        <v>45</v>
      </c>
      <c r="G375" t="s">
        <v>72</v>
      </c>
      <c r="H375">
        <v>1</v>
      </c>
      <c r="I375" s="34"/>
      <c r="J375" s="31"/>
    </row>
    <row r="376" spans="1:10" x14ac:dyDescent="0.25">
      <c r="A376" s="31">
        <v>2022</v>
      </c>
      <c r="B376" s="32" t="s">
        <v>132</v>
      </c>
      <c r="C376" s="33">
        <v>44774</v>
      </c>
      <c r="D376">
        <v>8</v>
      </c>
      <c r="E376" s="78">
        <v>44802</v>
      </c>
      <c r="F376" t="s">
        <v>135</v>
      </c>
      <c r="G376" t="s">
        <v>61</v>
      </c>
      <c r="H376">
        <v>1</v>
      </c>
      <c r="I376" s="34"/>
      <c r="J376" s="31"/>
    </row>
    <row r="377" spans="1:10" x14ac:dyDescent="0.25">
      <c r="A377" s="31">
        <v>2022</v>
      </c>
      <c r="B377" s="32" t="s">
        <v>132</v>
      </c>
      <c r="C377" s="33">
        <v>44774</v>
      </c>
      <c r="D377">
        <v>8</v>
      </c>
      <c r="E377" s="78">
        <v>44802</v>
      </c>
      <c r="F377" t="s">
        <v>59</v>
      </c>
      <c r="G377" t="s">
        <v>69</v>
      </c>
      <c r="H377">
        <v>8</v>
      </c>
      <c r="I377" s="34"/>
      <c r="J377" s="31"/>
    </row>
    <row r="378" spans="1:10" x14ac:dyDescent="0.25">
      <c r="A378" s="31">
        <v>2022</v>
      </c>
      <c r="B378" s="32" t="s">
        <v>132</v>
      </c>
      <c r="C378" s="33">
        <v>44774</v>
      </c>
      <c r="D378">
        <v>8</v>
      </c>
      <c r="E378" s="78">
        <v>44802</v>
      </c>
      <c r="F378" t="s">
        <v>42</v>
      </c>
      <c r="G378" t="s">
        <v>62</v>
      </c>
      <c r="H378">
        <v>11</v>
      </c>
      <c r="I378" s="34"/>
      <c r="J378" s="31"/>
    </row>
    <row r="379" spans="1:10" x14ac:dyDescent="0.25">
      <c r="A379" s="31">
        <v>2022</v>
      </c>
      <c r="B379" s="32" t="s">
        <v>132</v>
      </c>
      <c r="C379" s="33">
        <v>44774</v>
      </c>
      <c r="D379">
        <v>8</v>
      </c>
      <c r="E379" s="78">
        <v>44803</v>
      </c>
      <c r="F379" t="s">
        <v>41</v>
      </c>
      <c r="G379" t="s">
        <v>65</v>
      </c>
      <c r="H379">
        <v>11</v>
      </c>
      <c r="I379" s="34"/>
      <c r="J379" s="31"/>
    </row>
    <row r="380" spans="1:10" x14ac:dyDescent="0.25">
      <c r="A380" s="31">
        <v>2022</v>
      </c>
      <c r="B380" s="32" t="s">
        <v>132</v>
      </c>
      <c r="C380" s="33">
        <v>44774</v>
      </c>
      <c r="D380">
        <v>8</v>
      </c>
      <c r="E380" s="78">
        <v>44803</v>
      </c>
      <c r="F380" t="s">
        <v>45</v>
      </c>
      <c r="G380" t="s">
        <v>63</v>
      </c>
      <c r="H380">
        <v>5</v>
      </c>
      <c r="I380" s="34"/>
      <c r="J380" s="31"/>
    </row>
    <row r="381" spans="1:10" x14ac:dyDescent="0.25">
      <c r="A381" s="31">
        <v>2022</v>
      </c>
      <c r="B381" s="32" t="s">
        <v>132</v>
      </c>
      <c r="C381" s="33">
        <v>44774</v>
      </c>
      <c r="D381">
        <v>8</v>
      </c>
      <c r="E381" s="78">
        <v>44803</v>
      </c>
      <c r="F381" t="s">
        <v>135</v>
      </c>
      <c r="G381" t="s">
        <v>61</v>
      </c>
      <c r="H381">
        <v>0</v>
      </c>
      <c r="I381" s="34"/>
      <c r="J381" s="31"/>
    </row>
    <row r="382" spans="1:10" x14ac:dyDescent="0.25">
      <c r="A382" s="31">
        <v>2022</v>
      </c>
      <c r="B382" s="32" t="s">
        <v>132</v>
      </c>
      <c r="C382" s="33">
        <v>44774</v>
      </c>
      <c r="D382">
        <v>8</v>
      </c>
      <c r="E382" s="78">
        <v>44803</v>
      </c>
      <c r="F382" t="s">
        <v>45</v>
      </c>
      <c r="G382" t="s">
        <v>72</v>
      </c>
      <c r="H382">
        <v>0</v>
      </c>
      <c r="I382" s="34"/>
      <c r="J382" s="31"/>
    </row>
    <row r="383" spans="1:10" x14ac:dyDescent="0.25">
      <c r="A383" s="31">
        <v>2022</v>
      </c>
      <c r="B383" s="32" t="s">
        <v>132</v>
      </c>
      <c r="C383" s="33">
        <v>44774</v>
      </c>
      <c r="D383">
        <v>8</v>
      </c>
      <c r="E383" s="78">
        <v>44803</v>
      </c>
      <c r="F383" t="s">
        <v>28</v>
      </c>
      <c r="G383" t="s">
        <v>28</v>
      </c>
      <c r="H383">
        <v>72</v>
      </c>
      <c r="I383" s="34"/>
      <c r="J383" s="31"/>
    </row>
    <row r="384" spans="1:10" x14ac:dyDescent="0.25">
      <c r="A384" s="31">
        <v>2022</v>
      </c>
      <c r="B384" s="32" t="s">
        <v>132</v>
      </c>
      <c r="C384" s="33">
        <v>44774</v>
      </c>
      <c r="D384">
        <v>8</v>
      </c>
      <c r="E384" s="78">
        <v>44803</v>
      </c>
      <c r="F384" t="s">
        <v>59</v>
      </c>
      <c r="G384" t="s">
        <v>67</v>
      </c>
      <c r="H384">
        <v>8</v>
      </c>
      <c r="I384" s="34"/>
      <c r="J384" s="31"/>
    </row>
    <row r="385" spans="1:10" x14ac:dyDescent="0.25">
      <c r="A385" s="31">
        <v>2022</v>
      </c>
      <c r="B385" s="32" t="s">
        <v>132</v>
      </c>
      <c r="C385" s="33">
        <v>44774</v>
      </c>
      <c r="D385">
        <v>8</v>
      </c>
      <c r="E385" s="78">
        <v>44803</v>
      </c>
      <c r="F385" t="s">
        <v>46</v>
      </c>
      <c r="G385" t="s">
        <v>68</v>
      </c>
      <c r="H385">
        <v>16</v>
      </c>
      <c r="I385" s="34"/>
      <c r="J385" s="31"/>
    </row>
    <row r="386" spans="1:10" x14ac:dyDescent="0.25">
      <c r="A386" s="31">
        <v>2022</v>
      </c>
      <c r="B386" s="32" t="s">
        <v>132</v>
      </c>
      <c r="C386" s="33">
        <v>44774</v>
      </c>
      <c r="D386">
        <v>8</v>
      </c>
      <c r="E386" s="78">
        <v>44803</v>
      </c>
      <c r="F386" t="s">
        <v>42</v>
      </c>
      <c r="G386" t="s">
        <v>64</v>
      </c>
      <c r="H386">
        <v>1</v>
      </c>
      <c r="I386" s="34"/>
      <c r="J386" s="31"/>
    </row>
    <row r="387" spans="1:10" x14ac:dyDescent="0.25">
      <c r="A387" s="31">
        <v>2022</v>
      </c>
      <c r="B387" s="32" t="s">
        <v>132</v>
      </c>
      <c r="C387" s="33">
        <v>44774</v>
      </c>
      <c r="D387">
        <v>8</v>
      </c>
      <c r="E387" s="78">
        <v>44803</v>
      </c>
      <c r="F387" t="s">
        <v>59</v>
      </c>
      <c r="G387" t="s">
        <v>69</v>
      </c>
      <c r="H387">
        <v>8</v>
      </c>
      <c r="I387" s="34"/>
      <c r="J387" s="31"/>
    </row>
    <row r="388" spans="1:10" x14ac:dyDescent="0.25">
      <c r="A388" s="31">
        <v>2022</v>
      </c>
      <c r="B388" s="32" t="s">
        <v>132</v>
      </c>
      <c r="C388" s="33">
        <v>44774</v>
      </c>
      <c r="D388">
        <v>8</v>
      </c>
      <c r="E388" s="78">
        <v>44803</v>
      </c>
      <c r="F388" t="s">
        <v>42</v>
      </c>
      <c r="G388" t="s">
        <v>62</v>
      </c>
      <c r="H388">
        <v>6</v>
      </c>
      <c r="I388" s="34"/>
      <c r="J388" s="31"/>
    </row>
    <row r="389" spans="1:10" x14ac:dyDescent="0.25">
      <c r="A389" s="31">
        <v>2022</v>
      </c>
      <c r="B389" s="32" t="s">
        <v>132</v>
      </c>
      <c r="C389" s="33">
        <v>44774</v>
      </c>
      <c r="D389">
        <v>8</v>
      </c>
      <c r="E389" s="78">
        <v>44803</v>
      </c>
      <c r="F389" t="s">
        <v>45</v>
      </c>
      <c r="G389" t="s">
        <v>71</v>
      </c>
      <c r="H389">
        <v>5</v>
      </c>
      <c r="I389" s="34"/>
      <c r="J389" s="31"/>
    </row>
    <row r="390" spans="1:10" x14ac:dyDescent="0.25">
      <c r="A390" s="31">
        <v>2022</v>
      </c>
      <c r="B390" s="32" t="s">
        <v>132</v>
      </c>
      <c r="C390" s="33">
        <v>44774</v>
      </c>
      <c r="D390">
        <v>8</v>
      </c>
      <c r="E390" s="78">
        <v>44803</v>
      </c>
      <c r="F390" t="s">
        <v>42</v>
      </c>
      <c r="G390" t="s">
        <v>66</v>
      </c>
      <c r="H390">
        <v>9</v>
      </c>
      <c r="I390" s="34"/>
      <c r="J390" s="31"/>
    </row>
    <row r="391" spans="1:10" x14ac:dyDescent="0.25">
      <c r="A391" s="31">
        <v>2022</v>
      </c>
      <c r="B391" s="32" t="s">
        <v>132</v>
      </c>
      <c r="C391" s="33">
        <v>44774</v>
      </c>
      <c r="D391">
        <v>8</v>
      </c>
      <c r="E391" s="78">
        <v>44803</v>
      </c>
      <c r="F391" t="s">
        <v>59</v>
      </c>
      <c r="G391" t="s">
        <v>70</v>
      </c>
      <c r="H391">
        <v>3</v>
      </c>
      <c r="I391" s="34"/>
      <c r="J391" s="31"/>
    </row>
    <row r="392" spans="1:10" x14ac:dyDescent="0.25">
      <c r="A392" s="31">
        <v>2022</v>
      </c>
      <c r="B392" s="32" t="s">
        <v>132</v>
      </c>
      <c r="C392" s="33">
        <v>44774</v>
      </c>
      <c r="D392">
        <v>8</v>
      </c>
      <c r="E392" s="78">
        <v>44804</v>
      </c>
      <c r="F392" t="s">
        <v>59</v>
      </c>
      <c r="G392" t="s">
        <v>70</v>
      </c>
      <c r="H392">
        <v>2</v>
      </c>
      <c r="I392" s="34"/>
      <c r="J392" s="31"/>
    </row>
    <row r="393" spans="1:10" x14ac:dyDescent="0.25">
      <c r="A393" s="31">
        <v>2022</v>
      </c>
      <c r="B393" s="32" t="s">
        <v>132</v>
      </c>
      <c r="C393" s="33">
        <v>44774</v>
      </c>
      <c r="D393">
        <v>8</v>
      </c>
      <c r="E393" s="78">
        <v>44804</v>
      </c>
      <c r="F393" t="s">
        <v>45</v>
      </c>
      <c r="G393" t="s">
        <v>71</v>
      </c>
      <c r="H393">
        <v>1</v>
      </c>
      <c r="I393" s="34"/>
      <c r="J393" s="31"/>
    </row>
    <row r="394" spans="1:10" x14ac:dyDescent="0.25">
      <c r="A394" s="31">
        <v>2022</v>
      </c>
      <c r="B394" s="32" t="s">
        <v>132</v>
      </c>
      <c r="C394" s="33">
        <v>44774</v>
      </c>
      <c r="D394">
        <v>8</v>
      </c>
      <c r="E394" s="78">
        <v>44804</v>
      </c>
      <c r="F394" t="s">
        <v>45</v>
      </c>
      <c r="G394" t="s">
        <v>72</v>
      </c>
      <c r="H394">
        <v>1</v>
      </c>
      <c r="I394" s="34"/>
      <c r="J394" s="31"/>
    </row>
    <row r="395" spans="1:10" x14ac:dyDescent="0.25">
      <c r="A395" s="31">
        <v>2022</v>
      </c>
      <c r="B395" s="32" t="s">
        <v>132</v>
      </c>
      <c r="C395" s="33">
        <v>44774</v>
      </c>
      <c r="D395">
        <v>8</v>
      </c>
      <c r="E395" s="78">
        <v>44804</v>
      </c>
      <c r="F395" t="s">
        <v>42</v>
      </c>
      <c r="G395" t="s">
        <v>62</v>
      </c>
      <c r="H395">
        <v>14</v>
      </c>
      <c r="I395" s="34"/>
      <c r="J395" s="31"/>
    </row>
    <row r="396" spans="1:10" x14ac:dyDescent="0.25">
      <c r="A396" s="31">
        <v>2022</v>
      </c>
      <c r="B396" s="32" t="s">
        <v>132</v>
      </c>
      <c r="C396" s="33">
        <v>44774</v>
      </c>
      <c r="D396">
        <v>8</v>
      </c>
      <c r="E396" s="78">
        <v>44804</v>
      </c>
      <c r="F396" t="s">
        <v>42</v>
      </c>
      <c r="G396" t="s">
        <v>64</v>
      </c>
      <c r="H396">
        <v>6</v>
      </c>
      <c r="I396" s="34"/>
      <c r="J396" s="31"/>
    </row>
    <row r="397" spans="1:10" x14ac:dyDescent="0.25">
      <c r="A397" s="31">
        <v>2022</v>
      </c>
      <c r="B397" s="32" t="s">
        <v>132</v>
      </c>
      <c r="C397" s="33">
        <v>44774</v>
      </c>
      <c r="D397">
        <v>8</v>
      </c>
      <c r="E397" s="78">
        <v>44804</v>
      </c>
      <c r="F397" t="s">
        <v>42</v>
      </c>
      <c r="G397" t="s">
        <v>66</v>
      </c>
      <c r="H397">
        <v>1</v>
      </c>
      <c r="I397" s="34"/>
      <c r="J397" s="31"/>
    </row>
    <row r="398" spans="1:10" x14ac:dyDescent="0.25">
      <c r="A398" s="31">
        <v>2022</v>
      </c>
      <c r="B398" s="32" t="s">
        <v>132</v>
      </c>
      <c r="C398" s="33">
        <v>44774</v>
      </c>
      <c r="D398">
        <v>8</v>
      </c>
      <c r="E398" s="78">
        <v>44804</v>
      </c>
      <c r="F398" t="s">
        <v>45</v>
      </c>
      <c r="G398" t="s">
        <v>63</v>
      </c>
      <c r="H398">
        <v>0</v>
      </c>
      <c r="I398" s="34"/>
      <c r="J398" s="31"/>
    </row>
    <row r="399" spans="1:10" x14ac:dyDescent="0.25">
      <c r="A399" s="31">
        <v>2022</v>
      </c>
      <c r="B399" s="32" t="s">
        <v>132</v>
      </c>
      <c r="C399" s="33">
        <v>44774</v>
      </c>
      <c r="D399">
        <v>8</v>
      </c>
      <c r="E399" s="78">
        <v>44804</v>
      </c>
      <c r="F399" t="s">
        <v>28</v>
      </c>
      <c r="G399" t="s">
        <v>28</v>
      </c>
      <c r="H399">
        <v>56</v>
      </c>
      <c r="I399" s="34"/>
      <c r="J399" s="31"/>
    </row>
    <row r="400" spans="1:10" x14ac:dyDescent="0.25">
      <c r="A400" s="31">
        <v>2022</v>
      </c>
      <c r="B400" s="32" t="s">
        <v>132</v>
      </c>
      <c r="C400" s="33">
        <v>44774</v>
      </c>
      <c r="D400">
        <v>8</v>
      </c>
      <c r="E400" s="78">
        <v>44804</v>
      </c>
      <c r="F400" t="s">
        <v>46</v>
      </c>
      <c r="G400" t="s">
        <v>68</v>
      </c>
      <c r="H400">
        <v>9</v>
      </c>
      <c r="I400" s="34"/>
      <c r="J400" s="31"/>
    </row>
    <row r="401" spans="1:10" x14ac:dyDescent="0.25">
      <c r="A401" s="31">
        <v>2022</v>
      </c>
      <c r="B401" s="32" t="s">
        <v>132</v>
      </c>
      <c r="C401" s="33">
        <v>44774</v>
      </c>
      <c r="D401">
        <v>8</v>
      </c>
      <c r="E401" s="78">
        <v>44804</v>
      </c>
      <c r="F401" t="s">
        <v>59</v>
      </c>
      <c r="G401" t="s">
        <v>67</v>
      </c>
      <c r="H401">
        <v>4</v>
      </c>
      <c r="I401" s="34"/>
      <c r="J401" s="31"/>
    </row>
    <row r="402" spans="1:10" x14ac:dyDescent="0.25">
      <c r="A402" s="31">
        <v>2022</v>
      </c>
      <c r="B402" s="32" t="s">
        <v>132</v>
      </c>
      <c r="C402" s="33">
        <v>44774</v>
      </c>
      <c r="D402">
        <v>8</v>
      </c>
      <c r="E402" s="78">
        <v>44804</v>
      </c>
      <c r="F402" t="s">
        <v>59</v>
      </c>
      <c r="G402" t="s">
        <v>69</v>
      </c>
      <c r="H402">
        <v>2</v>
      </c>
      <c r="I402" s="34"/>
      <c r="J402" s="31"/>
    </row>
    <row r="403" spans="1:10" x14ac:dyDescent="0.25">
      <c r="A403" s="31">
        <v>2022</v>
      </c>
      <c r="B403" s="32" t="s">
        <v>132</v>
      </c>
      <c r="C403" s="33">
        <v>44774</v>
      </c>
      <c r="D403">
        <v>8</v>
      </c>
      <c r="E403" s="78">
        <v>44804</v>
      </c>
      <c r="F403" t="s">
        <v>41</v>
      </c>
      <c r="G403" t="s">
        <v>65</v>
      </c>
      <c r="H403">
        <v>13</v>
      </c>
      <c r="I403" s="34"/>
      <c r="J403" s="31"/>
    </row>
    <row r="404" spans="1:10" x14ac:dyDescent="0.25">
      <c r="A404" s="31">
        <v>2022</v>
      </c>
      <c r="B404" s="32" t="s">
        <v>132</v>
      </c>
      <c r="C404" s="33">
        <v>44774</v>
      </c>
      <c r="D404">
        <v>8</v>
      </c>
      <c r="E404" s="78">
        <v>44804</v>
      </c>
      <c r="F404" t="s">
        <v>135</v>
      </c>
      <c r="G404" t="s">
        <v>61</v>
      </c>
      <c r="H404">
        <v>3</v>
      </c>
      <c r="I404" s="34"/>
      <c r="J404" s="31"/>
    </row>
    <row r="405" spans="1:10" x14ac:dyDescent="0.25">
      <c r="A405" s="31">
        <v>2022</v>
      </c>
      <c r="B405" s="32" t="s">
        <v>136</v>
      </c>
      <c r="C405" s="33">
        <v>44805</v>
      </c>
      <c r="D405">
        <v>9</v>
      </c>
      <c r="E405" s="78">
        <v>44805</v>
      </c>
      <c r="F405" t="s">
        <v>42</v>
      </c>
      <c r="G405" t="s">
        <v>66</v>
      </c>
      <c r="H405">
        <v>0</v>
      </c>
      <c r="I405" s="34"/>
      <c r="J405" s="31"/>
    </row>
    <row r="406" spans="1:10" x14ac:dyDescent="0.25">
      <c r="A406" s="31">
        <v>2022</v>
      </c>
      <c r="B406" s="32" t="s">
        <v>136</v>
      </c>
      <c r="C406" s="33">
        <v>44805</v>
      </c>
      <c r="D406">
        <v>9</v>
      </c>
      <c r="E406" s="78">
        <v>44805</v>
      </c>
      <c r="F406" t="s">
        <v>135</v>
      </c>
      <c r="G406" t="s">
        <v>61</v>
      </c>
      <c r="H406">
        <v>5</v>
      </c>
      <c r="I406" s="34"/>
      <c r="J406" s="31"/>
    </row>
    <row r="407" spans="1:10" x14ac:dyDescent="0.25">
      <c r="A407" s="31">
        <v>2022</v>
      </c>
      <c r="B407" s="32" t="s">
        <v>136</v>
      </c>
      <c r="C407" s="33">
        <v>44805</v>
      </c>
      <c r="D407">
        <v>9</v>
      </c>
      <c r="E407" s="78">
        <v>44805</v>
      </c>
      <c r="F407" t="s">
        <v>46</v>
      </c>
      <c r="G407" t="s">
        <v>68</v>
      </c>
      <c r="H407">
        <v>16</v>
      </c>
      <c r="I407" s="34"/>
      <c r="J407" s="31"/>
    </row>
    <row r="408" spans="1:10" x14ac:dyDescent="0.25">
      <c r="A408" s="31">
        <v>2022</v>
      </c>
      <c r="B408" s="32" t="s">
        <v>136</v>
      </c>
      <c r="C408" s="33">
        <v>44805</v>
      </c>
      <c r="D408">
        <v>9</v>
      </c>
      <c r="E408" s="78">
        <v>44805</v>
      </c>
      <c r="F408" t="s">
        <v>59</v>
      </c>
      <c r="G408" t="s">
        <v>67</v>
      </c>
      <c r="H408">
        <v>6</v>
      </c>
      <c r="I408" s="34"/>
      <c r="J408" s="31"/>
    </row>
    <row r="409" spans="1:10" x14ac:dyDescent="0.25">
      <c r="A409" s="31">
        <v>2022</v>
      </c>
      <c r="B409" s="32" t="s">
        <v>136</v>
      </c>
      <c r="C409" s="33">
        <v>44805</v>
      </c>
      <c r="D409">
        <v>9</v>
      </c>
      <c r="E409" s="78">
        <v>44805</v>
      </c>
      <c r="F409" t="s">
        <v>45</v>
      </c>
      <c r="G409" t="s">
        <v>72</v>
      </c>
      <c r="H409">
        <v>2</v>
      </c>
      <c r="I409" s="34"/>
      <c r="J409" s="31"/>
    </row>
    <row r="410" spans="1:10" x14ac:dyDescent="0.25">
      <c r="A410" s="31">
        <v>2022</v>
      </c>
      <c r="B410" s="32" t="s">
        <v>136</v>
      </c>
      <c r="C410" s="33">
        <v>44805</v>
      </c>
      <c r="D410">
        <v>9</v>
      </c>
      <c r="E410" s="78">
        <v>44805</v>
      </c>
      <c r="F410" t="s">
        <v>59</v>
      </c>
      <c r="G410" t="s">
        <v>70</v>
      </c>
      <c r="H410">
        <v>6</v>
      </c>
      <c r="I410" s="34"/>
      <c r="J410" s="31"/>
    </row>
    <row r="411" spans="1:10" x14ac:dyDescent="0.25">
      <c r="A411" s="31">
        <v>2022</v>
      </c>
      <c r="B411" s="32" t="s">
        <v>136</v>
      </c>
      <c r="C411" s="33">
        <v>44805</v>
      </c>
      <c r="D411">
        <v>9</v>
      </c>
      <c r="E411" s="78">
        <v>44805</v>
      </c>
      <c r="F411" t="s">
        <v>28</v>
      </c>
      <c r="G411" t="s">
        <v>28</v>
      </c>
      <c r="H411">
        <v>55</v>
      </c>
      <c r="I411" s="34"/>
      <c r="J411" s="31"/>
    </row>
    <row r="412" spans="1:10" x14ac:dyDescent="0.25">
      <c r="A412" s="31">
        <v>2022</v>
      </c>
      <c r="B412" s="32" t="s">
        <v>136</v>
      </c>
      <c r="C412" s="33">
        <v>44805</v>
      </c>
      <c r="D412">
        <v>9</v>
      </c>
      <c r="E412" s="78">
        <v>44805</v>
      </c>
      <c r="F412" t="s">
        <v>42</v>
      </c>
      <c r="G412" t="s">
        <v>62</v>
      </c>
      <c r="H412">
        <v>4</v>
      </c>
      <c r="I412" s="34"/>
      <c r="J412" s="31"/>
    </row>
    <row r="413" spans="1:10" x14ac:dyDescent="0.25">
      <c r="A413" s="31">
        <v>2022</v>
      </c>
      <c r="B413" s="32" t="s">
        <v>136</v>
      </c>
      <c r="C413" s="33">
        <v>44805</v>
      </c>
      <c r="D413">
        <v>9</v>
      </c>
      <c r="E413" s="78">
        <v>44805</v>
      </c>
      <c r="F413" t="s">
        <v>41</v>
      </c>
      <c r="G413" t="s">
        <v>65</v>
      </c>
      <c r="H413">
        <v>3</v>
      </c>
      <c r="I413" s="34"/>
      <c r="J413" s="31"/>
    </row>
    <row r="414" spans="1:10" x14ac:dyDescent="0.25">
      <c r="A414" s="31">
        <v>2022</v>
      </c>
      <c r="B414" s="32" t="s">
        <v>136</v>
      </c>
      <c r="C414" s="33">
        <v>44805</v>
      </c>
      <c r="D414">
        <v>9</v>
      </c>
      <c r="E414" s="78">
        <v>44805</v>
      </c>
      <c r="F414" t="s">
        <v>42</v>
      </c>
      <c r="G414" t="s">
        <v>64</v>
      </c>
      <c r="H414">
        <v>10</v>
      </c>
      <c r="I414" s="34"/>
      <c r="J414" s="31"/>
    </row>
    <row r="415" spans="1:10" x14ac:dyDescent="0.25">
      <c r="A415" s="31">
        <v>2022</v>
      </c>
      <c r="B415" s="32" t="s">
        <v>136</v>
      </c>
      <c r="C415" s="33">
        <v>44805</v>
      </c>
      <c r="D415">
        <v>9</v>
      </c>
      <c r="E415" s="78">
        <v>44805</v>
      </c>
      <c r="F415" t="s">
        <v>45</v>
      </c>
      <c r="G415" t="s">
        <v>63</v>
      </c>
      <c r="H415">
        <v>2</v>
      </c>
      <c r="I415" s="34"/>
      <c r="J415" s="31"/>
    </row>
    <row r="416" spans="1:10" x14ac:dyDescent="0.25">
      <c r="A416" s="31">
        <v>2022</v>
      </c>
      <c r="B416" s="32" t="s">
        <v>136</v>
      </c>
      <c r="C416" s="33">
        <v>44805</v>
      </c>
      <c r="D416">
        <v>9</v>
      </c>
      <c r="E416" s="78">
        <v>44805</v>
      </c>
      <c r="F416" t="s">
        <v>59</v>
      </c>
      <c r="G416" t="s">
        <v>69</v>
      </c>
      <c r="H416">
        <v>1</v>
      </c>
      <c r="I416" s="34"/>
      <c r="J416" s="31"/>
    </row>
    <row r="417" spans="1:10" x14ac:dyDescent="0.25">
      <c r="A417" s="31">
        <v>2022</v>
      </c>
      <c r="B417" s="32" t="s">
        <v>136</v>
      </c>
      <c r="C417" s="33">
        <v>44805</v>
      </c>
      <c r="D417">
        <v>9</v>
      </c>
      <c r="E417" s="78">
        <v>44805</v>
      </c>
      <c r="F417" t="s">
        <v>45</v>
      </c>
      <c r="G417" t="s">
        <v>71</v>
      </c>
      <c r="H417">
        <v>0</v>
      </c>
      <c r="I417" s="34"/>
      <c r="J417" s="31"/>
    </row>
    <row r="418" spans="1:10" x14ac:dyDescent="0.25">
      <c r="A418" s="31">
        <v>2022</v>
      </c>
      <c r="B418" s="32" t="s">
        <v>136</v>
      </c>
      <c r="C418" s="33">
        <v>44805</v>
      </c>
      <c r="D418">
        <v>9</v>
      </c>
      <c r="E418" s="78">
        <v>44806</v>
      </c>
      <c r="F418" t="s">
        <v>41</v>
      </c>
      <c r="G418" t="s">
        <v>65</v>
      </c>
      <c r="H418">
        <v>0</v>
      </c>
      <c r="I418" s="34"/>
      <c r="J418" s="31"/>
    </row>
    <row r="419" spans="1:10" x14ac:dyDescent="0.25">
      <c r="A419" s="31">
        <v>2022</v>
      </c>
      <c r="B419" s="32" t="s">
        <v>136</v>
      </c>
      <c r="C419" s="33">
        <v>44805</v>
      </c>
      <c r="D419">
        <v>9</v>
      </c>
      <c r="E419" s="78">
        <v>44806</v>
      </c>
      <c r="F419" t="s">
        <v>42</v>
      </c>
      <c r="G419" t="s">
        <v>64</v>
      </c>
      <c r="H419">
        <v>8</v>
      </c>
      <c r="I419" s="34"/>
      <c r="J419" s="31"/>
    </row>
    <row r="420" spans="1:10" x14ac:dyDescent="0.25">
      <c r="A420" s="31">
        <v>2022</v>
      </c>
      <c r="B420" s="32" t="s">
        <v>136</v>
      </c>
      <c r="C420" s="33">
        <v>44805</v>
      </c>
      <c r="D420">
        <v>9</v>
      </c>
      <c r="E420" s="78">
        <v>44806</v>
      </c>
      <c r="F420" t="s">
        <v>45</v>
      </c>
      <c r="G420" t="s">
        <v>71</v>
      </c>
      <c r="H420">
        <v>0</v>
      </c>
      <c r="I420" s="34"/>
      <c r="J420" s="31"/>
    </row>
    <row r="421" spans="1:10" x14ac:dyDescent="0.25">
      <c r="A421" s="31">
        <v>2022</v>
      </c>
      <c r="B421" s="32" t="s">
        <v>136</v>
      </c>
      <c r="C421" s="33">
        <v>44805</v>
      </c>
      <c r="D421">
        <v>9</v>
      </c>
      <c r="E421" s="78">
        <v>44806</v>
      </c>
      <c r="F421" t="s">
        <v>28</v>
      </c>
      <c r="G421" t="s">
        <v>28</v>
      </c>
      <c r="H421">
        <v>70</v>
      </c>
      <c r="I421" s="34"/>
      <c r="J421" s="31"/>
    </row>
    <row r="422" spans="1:10" x14ac:dyDescent="0.25">
      <c r="A422" s="31">
        <v>2022</v>
      </c>
      <c r="B422" s="32" t="s">
        <v>136</v>
      </c>
      <c r="C422" s="33">
        <v>44805</v>
      </c>
      <c r="D422">
        <v>9</v>
      </c>
      <c r="E422" s="78">
        <v>44806</v>
      </c>
      <c r="F422" t="s">
        <v>135</v>
      </c>
      <c r="G422" t="s">
        <v>61</v>
      </c>
      <c r="H422">
        <v>8</v>
      </c>
      <c r="I422" s="34"/>
      <c r="J422" s="31"/>
    </row>
    <row r="423" spans="1:10" x14ac:dyDescent="0.25">
      <c r="A423" s="31">
        <v>2022</v>
      </c>
      <c r="B423" s="32" t="s">
        <v>136</v>
      </c>
      <c r="C423" s="33">
        <v>44805</v>
      </c>
      <c r="D423">
        <v>9</v>
      </c>
      <c r="E423" s="78">
        <v>44806</v>
      </c>
      <c r="F423" t="s">
        <v>59</v>
      </c>
      <c r="G423" t="s">
        <v>70</v>
      </c>
      <c r="H423">
        <v>1</v>
      </c>
      <c r="I423" s="34"/>
      <c r="J423" s="31"/>
    </row>
    <row r="424" spans="1:10" x14ac:dyDescent="0.25">
      <c r="A424" s="31">
        <v>2022</v>
      </c>
      <c r="B424" s="32" t="s">
        <v>136</v>
      </c>
      <c r="C424" s="33">
        <v>44805</v>
      </c>
      <c r="D424">
        <v>9</v>
      </c>
      <c r="E424" s="78">
        <v>44806</v>
      </c>
      <c r="F424" t="s">
        <v>42</v>
      </c>
      <c r="G424" t="s">
        <v>62</v>
      </c>
      <c r="H424">
        <v>15</v>
      </c>
      <c r="I424" s="34"/>
      <c r="J424" s="31"/>
    </row>
    <row r="425" spans="1:10" x14ac:dyDescent="0.25">
      <c r="A425" s="31">
        <v>2022</v>
      </c>
      <c r="B425" s="32" t="s">
        <v>136</v>
      </c>
      <c r="C425" s="33">
        <v>44805</v>
      </c>
      <c r="D425">
        <v>9</v>
      </c>
      <c r="E425" s="78">
        <v>44806</v>
      </c>
      <c r="F425" t="s">
        <v>45</v>
      </c>
      <c r="G425" t="s">
        <v>63</v>
      </c>
      <c r="H425">
        <v>6</v>
      </c>
      <c r="I425" s="34"/>
      <c r="J425" s="31"/>
    </row>
    <row r="426" spans="1:10" x14ac:dyDescent="0.25">
      <c r="A426" s="31">
        <v>2022</v>
      </c>
      <c r="B426" s="32" t="s">
        <v>136</v>
      </c>
      <c r="C426" s="33">
        <v>44805</v>
      </c>
      <c r="D426">
        <v>9</v>
      </c>
      <c r="E426" s="78">
        <v>44806</v>
      </c>
      <c r="F426" t="s">
        <v>45</v>
      </c>
      <c r="G426" t="s">
        <v>72</v>
      </c>
      <c r="H426">
        <v>3</v>
      </c>
      <c r="I426" s="34"/>
      <c r="J426" s="31"/>
    </row>
    <row r="427" spans="1:10" x14ac:dyDescent="0.25">
      <c r="A427" s="31">
        <v>2022</v>
      </c>
      <c r="B427" s="32" t="s">
        <v>136</v>
      </c>
      <c r="C427" s="33">
        <v>44805</v>
      </c>
      <c r="D427">
        <v>9</v>
      </c>
      <c r="E427" s="78">
        <v>44806</v>
      </c>
      <c r="F427" t="s">
        <v>59</v>
      </c>
      <c r="G427" t="s">
        <v>67</v>
      </c>
      <c r="H427">
        <v>2</v>
      </c>
      <c r="I427" s="34"/>
      <c r="J427" s="31"/>
    </row>
    <row r="428" spans="1:10" x14ac:dyDescent="0.25">
      <c r="A428" s="31">
        <v>2022</v>
      </c>
      <c r="B428" s="32" t="s">
        <v>136</v>
      </c>
      <c r="C428" s="33">
        <v>44805</v>
      </c>
      <c r="D428">
        <v>9</v>
      </c>
      <c r="E428" s="78">
        <v>44806</v>
      </c>
      <c r="F428" t="s">
        <v>46</v>
      </c>
      <c r="G428" t="s">
        <v>68</v>
      </c>
      <c r="H428">
        <v>18</v>
      </c>
      <c r="I428" s="34"/>
      <c r="J428" s="31"/>
    </row>
    <row r="429" spans="1:10" x14ac:dyDescent="0.25">
      <c r="A429" s="31">
        <v>2022</v>
      </c>
      <c r="B429" s="32" t="s">
        <v>136</v>
      </c>
      <c r="C429" s="33">
        <v>44805</v>
      </c>
      <c r="D429">
        <v>9</v>
      </c>
      <c r="E429" s="78">
        <v>44806</v>
      </c>
      <c r="F429" t="s">
        <v>42</v>
      </c>
      <c r="G429" t="s">
        <v>66</v>
      </c>
      <c r="H429">
        <v>2</v>
      </c>
      <c r="I429" s="34"/>
      <c r="J429" s="31"/>
    </row>
    <row r="430" spans="1:10" x14ac:dyDescent="0.25">
      <c r="A430" s="31">
        <v>2022</v>
      </c>
      <c r="B430" s="32" t="s">
        <v>136</v>
      </c>
      <c r="C430" s="33">
        <v>44805</v>
      </c>
      <c r="D430">
        <v>9</v>
      </c>
      <c r="E430" s="78">
        <v>44806</v>
      </c>
      <c r="F430" t="s">
        <v>59</v>
      </c>
      <c r="G430" t="s">
        <v>69</v>
      </c>
      <c r="H430">
        <v>7</v>
      </c>
      <c r="I430" s="34"/>
      <c r="J430" s="31"/>
    </row>
    <row r="431" spans="1:10" x14ac:dyDescent="0.25">
      <c r="A431" s="31">
        <v>2022</v>
      </c>
      <c r="B431" s="32" t="s">
        <v>136</v>
      </c>
      <c r="C431" s="33">
        <v>44805</v>
      </c>
      <c r="D431">
        <v>9</v>
      </c>
      <c r="E431" s="78">
        <v>44807</v>
      </c>
      <c r="F431" t="s">
        <v>45</v>
      </c>
      <c r="G431" t="s">
        <v>71</v>
      </c>
      <c r="H431">
        <v>0</v>
      </c>
      <c r="I431" s="34"/>
      <c r="J431" s="31"/>
    </row>
    <row r="432" spans="1:10" x14ac:dyDescent="0.25">
      <c r="A432" s="31">
        <v>2022</v>
      </c>
      <c r="B432" s="32" t="s">
        <v>136</v>
      </c>
      <c r="C432" s="33">
        <v>44805</v>
      </c>
      <c r="D432">
        <v>9</v>
      </c>
      <c r="E432" s="78">
        <v>44807</v>
      </c>
      <c r="F432" t="s">
        <v>59</v>
      </c>
      <c r="G432" t="s">
        <v>70</v>
      </c>
      <c r="H432">
        <v>5</v>
      </c>
      <c r="I432" s="34"/>
      <c r="J432" s="31"/>
    </row>
    <row r="433" spans="1:10" x14ac:dyDescent="0.25">
      <c r="A433" s="31">
        <v>2022</v>
      </c>
      <c r="B433" s="32" t="s">
        <v>136</v>
      </c>
      <c r="C433" s="33">
        <v>44805</v>
      </c>
      <c r="D433">
        <v>9</v>
      </c>
      <c r="E433" s="78">
        <v>44807</v>
      </c>
      <c r="F433" t="s">
        <v>135</v>
      </c>
      <c r="G433" t="s">
        <v>61</v>
      </c>
      <c r="H433">
        <v>6</v>
      </c>
      <c r="I433" s="34"/>
      <c r="J433" s="31"/>
    </row>
    <row r="434" spans="1:10" x14ac:dyDescent="0.25">
      <c r="A434" s="31">
        <v>2022</v>
      </c>
      <c r="B434" s="32" t="s">
        <v>136</v>
      </c>
      <c r="C434" s="33">
        <v>44805</v>
      </c>
      <c r="D434">
        <v>9</v>
      </c>
      <c r="E434" s="78">
        <v>44807</v>
      </c>
      <c r="F434" t="s">
        <v>45</v>
      </c>
      <c r="G434" t="s">
        <v>63</v>
      </c>
      <c r="H434">
        <v>4</v>
      </c>
      <c r="I434" s="34"/>
      <c r="J434" s="31"/>
    </row>
    <row r="435" spans="1:10" x14ac:dyDescent="0.25">
      <c r="A435" s="31">
        <v>2022</v>
      </c>
      <c r="B435" s="32" t="s">
        <v>136</v>
      </c>
      <c r="C435" s="33">
        <v>44805</v>
      </c>
      <c r="D435">
        <v>9</v>
      </c>
      <c r="E435" s="78">
        <v>44807</v>
      </c>
      <c r="F435" t="s">
        <v>45</v>
      </c>
      <c r="G435" t="s">
        <v>72</v>
      </c>
      <c r="H435">
        <v>0</v>
      </c>
      <c r="I435" s="34"/>
      <c r="J435" s="31"/>
    </row>
    <row r="436" spans="1:10" x14ac:dyDescent="0.25">
      <c r="A436" s="31">
        <v>2022</v>
      </c>
      <c r="B436" s="32" t="s">
        <v>136</v>
      </c>
      <c r="C436" s="33">
        <v>44805</v>
      </c>
      <c r="D436">
        <v>9</v>
      </c>
      <c r="E436" s="78">
        <v>44807</v>
      </c>
      <c r="F436" t="s">
        <v>42</v>
      </c>
      <c r="G436" t="s">
        <v>64</v>
      </c>
      <c r="H436">
        <v>3</v>
      </c>
      <c r="I436" s="34"/>
      <c r="J436" s="31"/>
    </row>
    <row r="437" spans="1:10" x14ac:dyDescent="0.25">
      <c r="A437" s="31">
        <v>2022</v>
      </c>
      <c r="B437" s="32" t="s">
        <v>136</v>
      </c>
      <c r="C437" s="33">
        <v>44805</v>
      </c>
      <c r="D437">
        <v>9</v>
      </c>
      <c r="E437" s="78">
        <v>44807</v>
      </c>
      <c r="F437" t="s">
        <v>28</v>
      </c>
      <c r="G437" t="s">
        <v>28</v>
      </c>
      <c r="H437">
        <v>53</v>
      </c>
      <c r="I437" s="34"/>
      <c r="J437" s="31"/>
    </row>
    <row r="438" spans="1:10" x14ac:dyDescent="0.25">
      <c r="A438" s="31">
        <v>2022</v>
      </c>
      <c r="B438" s="32" t="s">
        <v>136</v>
      </c>
      <c r="C438" s="33">
        <v>44805</v>
      </c>
      <c r="D438">
        <v>9</v>
      </c>
      <c r="E438" s="78">
        <v>44807</v>
      </c>
      <c r="F438" t="s">
        <v>46</v>
      </c>
      <c r="G438" t="s">
        <v>68</v>
      </c>
      <c r="H438">
        <v>13</v>
      </c>
      <c r="I438" s="34"/>
      <c r="J438" s="31"/>
    </row>
    <row r="439" spans="1:10" x14ac:dyDescent="0.25">
      <c r="A439" s="31">
        <v>2022</v>
      </c>
      <c r="B439" s="32" t="s">
        <v>136</v>
      </c>
      <c r="C439" s="33">
        <v>44805</v>
      </c>
      <c r="D439">
        <v>9</v>
      </c>
      <c r="E439" s="78">
        <v>44807</v>
      </c>
      <c r="F439" t="s">
        <v>42</v>
      </c>
      <c r="G439" t="s">
        <v>62</v>
      </c>
      <c r="H439">
        <v>11</v>
      </c>
      <c r="I439" s="34"/>
      <c r="J439" s="31"/>
    </row>
    <row r="440" spans="1:10" x14ac:dyDescent="0.25">
      <c r="A440" s="31">
        <v>2022</v>
      </c>
      <c r="B440" s="32" t="s">
        <v>136</v>
      </c>
      <c r="C440" s="33">
        <v>44805</v>
      </c>
      <c r="D440">
        <v>9</v>
      </c>
      <c r="E440" s="78">
        <v>44807</v>
      </c>
      <c r="F440" t="s">
        <v>42</v>
      </c>
      <c r="G440" t="s">
        <v>66</v>
      </c>
      <c r="H440">
        <v>3</v>
      </c>
      <c r="I440" s="34"/>
      <c r="J440" s="31"/>
    </row>
    <row r="441" spans="1:10" x14ac:dyDescent="0.25">
      <c r="A441" s="31">
        <v>2022</v>
      </c>
      <c r="B441" s="32" t="s">
        <v>136</v>
      </c>
      <c r="C441" s="33">
        <v>44805</v>
      </c>
      <c r="D441">
        <v>9</v>
      </c>
      <c r="E441" s="78">
        <v>44807</v>
      </c>
      <c r="F441" t="s">
        <v>59</v>
      </c>
      <c r="G441" t="s">
        <v>69</v>
      </c>
      <c r="H441">
        <v>4</v>
      </c>
      <c r="I441" s="34"/>
      <c r="J441" s="31"/>
    </row>
    <row r="442" spans="1:10" x14ac:dyDescent="0.25">
      <c r="A442" s="31">
        <v>2022</v>
      </c>
      <c r="B442" s="32" t="s">
        <v>136</v>
      </c>
      <c r="C442" s="33">
        <v>44805</v>
      </c>
      <c r="D442">
        <v>9</v>
      </c>
      <c r="E442" s="78">
        <v>44807</v>
      </c>
      <c r="F442" t="s">
        <v>41</v>
      </c>
      <c r="G442" t="s">
        <v>65</v>
      </c>
      <c r="H442">
        <v>4</v>
      </c>
      <c r="I442" s="34"/>
      <c r="J442" s="31"/>
    </row>
    <row r="443" spans="1:10" x14ac:dyDescent="0.25">
      <c r="A443" s="31">
        <v>2022</v>
      </c>
      <c r="B443" s="32" t="s">
        <v>136</v>
      </c>
      <c r="C443" s="33">
        <v>44805</v>
      </c>
      <c r="D443">
        <v>9</v>
      </c>
      <c r="E443" s="78">
        <v>44807</v>
      </c>
      <c r="F443" t="s">
        <v>59</v>
      </c>
      <c r="G443" t="s">
        <v>67</v>
      </c>
      <c r="H443">
        <v>0</v>
      </c>
      <c r="I443" s="34"/>
      <c r="J443" s="31"/>
    </row>
    <row r="444" spans="1:10" x14ac:dyDescent="0.25">
      <c r="A444" s="31">
        <v>2022</v>
      </c>
      <c r="B444" s="32" t="s">
        <v>136</v>
      </c>
      <c r="C444" s="33">
        <v>44805</v>
      </c>
      <c r="D444">
        <v>9</v>
      </c>
      <c r="E444" s="78">
        <v>44808</v>
      </c>
      <c r="F444" t="s">
        <v>45</v>
      </c>
      <c r="G444" t="s">
        <v>63</v>
      </c>
      <c r="H444">
        <v>8</v>
      </c>
      <c r="I444" s="34"/>
      <c r="J444" s="31"/>
    </row>
    <row r="445" spans="1:10" x14ac:dyDescent="0.25">
      <c r="A445" s="31">
        <v>2022</v>
      </c>
      <c r="B445" s="32" t="s">
        <v>136</v>
      </c>
      <c r="C445" s="33">
        <v>44805</v>
      </c>
      <c r="D445">
        <v>9</v>
      </c>
      <c r="E445" s="78">
        <v>44808</v>
      </c>
      <c r="F445" t="s">
        <v>135</v>
      </c>
      <c r="G445" t="s">
        <v>61</v>
      </c>
      <c r="H445">
        <v>4</v>
      </c>
      <c r="I445" s="34"/>
      <c r="J445" s="31"/>
    </row>
    <row r="446" spans="1:10" x14ac:dyDescent="0.25">
      <c r="A446" s="31">
        <v>2022</v>
      </c>
      <c r="B446" s="32" t="s">
        <v>136</v>
      </c>
      <c r="C446" s="33">
        <v>44805</v>
      </c>
      <c r="D446">
        <v>9</v>
      </c>
      <c r="E446" s="78">
        <v>44808</v>
      </c>
      <c r="F446" t="s">
        <v>45</v>
      </c>
      <c r="G446" t="s">
        <v>71</v>
      </c>
      <c r="H446">
        <v>3</v>
      </c>
      <c r="I446" s="34"/>
      <c r="J446" s="31"/>
    </row>
    <row r="447" spans="1:10" x14ac:dyDescent="0.25">
      <c r="A447" s="31">
        <v>2022</v>
      </c>
      <c r="B447" s="32" t="s">
        <v>136</v>
      </c>
      <c r="C447" s="33">
        <v>44805</v>
      </c>
      <c r="D447">
        <v>9</v>
      </c>
      <c r="E447" s="78">
        <v>44808</v>
      </c>
      <c r="F447" t="s">
        <v>41</v>
      </c>
      <c r="G447" t="s">
        <v>65</v>
      </c>
      <c r="H447">
        <v>13</v>
      </c>
      <c r="I447" s="34"/>
      <c r="J447" s="31"/>
    </row>
    <row r="448" spans="1:10" x14ac:dyDescent="0.25">
      <c r="A448" s="31">
        <v>2022</v>
      </c>
      <c r="B448" s="32" t="s">
        <v>136</v>
      </c>
      <c r="C448" s="33">
        <v>44805</v>
      </c>
      <c r="D448">
        <v>9</v>
      </c>
      <c r="E448" s="78">
        <v>44808</v>
      </c>
      <c r="F448" t="s">
        <v>46</v>
      </c>
      <c r="G448" t="s">
        <v>68</v>
      </c>
      <c r="H448">
        <v>11</v>
      </c>
      <c r="I448" s="34"/>
      <c r="J448" s="31"/>
    </row>
    <row r="449" spans="1:10" x14ac:dyDescent="0.25">
      <c r="A449" s="31">
        <v>2022</v>
      </c>
      <c r="B449" s="32" t="s">
        <v>136</v>
      </c>
      <c r="C449" s="33">
        <v>44805</v>
      </c>
      <c r="D449">
        <v>9</v>
      </c>
      <c r="E449" s="78">
        <v>44808</v>
      </c>
      <c r="F449" t="s">
        <v>59</v>
      </c>
      <c r="G449" t="s">
        <v>70</v>
      </c>
      <c r="H449">
        <v>6</v>
      </c>
      <c r="I449" s="34"/>
      <c r="J449" s="31"/>
    </row>
    <row r="450" spans="1:10" x14ac:dyDescent="0.25">
      <c r="A450" s="31">
        <v>2022</v>
      </c>
      <c r="B450" s="32" t="s">
        <v>136</v>
      </c>
      <c r="C450" s="33">
        <v>44805</v>
      </c>
      <c r="D450">
        <v>9</v>
      </c>
      <c r="E450" s="78">
        <v>44808</v>
      </c>
      <c r="F450" t="s">
        <v>42</v>
      </c>
      <c r="G450" t="s">
        <v>64</v>
      </c>
      <c r="H450">
        <v>11</v>
      </c>
      <c r="I450" s="34"/>
      <c r="J450" s="31"/>
    </row>
    <row r="451" spans="1:10" x14ac:dyDescent="0.25">
      <c r="A451" s="31">
        <v>2022</v>
      </c>
      <c r="B451" s="32" t="s">
        <v>136</v>
      </c>
      <c r="C451" s="33">
        <v>44805</v>
      </c>
      <c r="D451">
        <v>9</v>
      </c>
      <c r="E451" s="78">
        <v>44808</v>
      </c>
      <c r="F451" t="s">
        <v>42</v>
      </c>
      <c r="G451" t="s">
        <v>62</v>
      </c>
      <c r="H451">
        <v>18</v>
      </c>
      <c r="I451" s="34"/>
      <c r="J451" s="31"/>
    </row>
    <row r="452" spans="1:10" x14ac:dyDescent="0.25">
      <c r="A452" s="31">
        <v>2022</v>
      </c>
      <c r="B452" s="32" t="s">
        <v>136</v>
      </c>
      <c r="C452" s="33">
        <v>44805</v>
      </c>
      <c r="D452">
        <v>9</v>
      </c>
      <c r="E452" s="78">
        <v>44808</v>
      </c>
      <c r="F452" t="s">
        <v>45</v>
      </c>
      <c r="G452" t="s">
        <v>72</v>
      </c>
      <c r="H452">
        <v>2</v>
      </c>
      <c r="I452" s="34"/>
      <c r="J452" s="31"/>
    </row>
    <row r="453" spans="1:10" x14ac:dyDescent="0.25">
      <c r="A453" s="31">
        <v>2022</v>
      </c>
      <c r="B453" s="32" t="s">
        <v>136</v>
      </c>
      <c r="C453" s="33">
        <v>44805</v>
      </c>
      <c r="D453">
        <v>9</v>
      </c>
      <c r="E453" s="78">
        <v>44808</v>
      </c>
      <c r="F453" t="s">
        <v>59</v>
      </c>
      <c r="G453" t="s">
        <v>67</v>
      </c>
      <c r="H453">
        <v>3</v>
      </c>
      <c r="I453" s="34"/>
      <c r="J453" s="31"/>
    </row>
    <row r="454" spans="1:10" x14ac:dyDescent="0.25">
      <c r="A454" s="31">
        <v>2022</v>
      </c>
      <c r="B454" s="32" t="s">
        <v>136</v>
      </c>
      <c r="C454" s="33">
        <v>44805</v>
      </c>
      <c r="D454">
        <v>9</v>
      </c>
      <c r="E454" s="78">
        <v>44808</v>
      </c>
      <c r="F454" t="s">
        <v>42</v>
      </c>
      <c r="G454" t="s">
        <v>66</v>
      </c>
      <c r="H454">
        <v>3</v>
      </c>
      <c r="I454" s="34"/>
      <c r="J454" s="31"/>
    </row>
    <row r="455" spans="1:10" x14ac:dyDescent="0.25">
      <c r="A455" s="31">
        <v>2022</v>
      </c>
      <c r="B455" s="32" t="s">
        <v>136</v>
      </c>
      <c r="C455" s="33">
        <v>44805</v>
      </c>
      <c r="D455">
        <v>9</v>
      </c>
      <c r="E455" s="78">
        <v>44808</v>
      </c>
      <c r="F455" t="s">
        <v>28</v>
      </c>
      <c r="G455" t="s">
        <v>28</v>
      </c>
      <c r="H455">
        <v>90</v>
      </c>
      <c r="I455" s="34"/>
      <c r="J455" s="31"/>
    </row>
    <row r="456" spans="1:10" x14ac:dyDescent="0.25">
      <c r="A456" s="31">
        <v>2022</v>
      </c>
      <c r="B456" s="32" t="s">
        <v>136</v>
      </c>
      <c r="C456" s="33">
        <v>44805</v>
      </c>
      <c r="D456">
        <v>9</v>
      </c>
      <c r="E456" s="78">
        <v>44808</v>
      </c>
      <c r="F456" t="s">
        <v>59</v>
      </c>
      <c r="G456" t="s">
        <v>69</v>
      </c>
      <c r="H456">
        <v>8</v>
      </c>
      <c r="I456" s="34"/>
      <c r="J456" s="31"/>
    </row>
    <row r="457" spans="1:10" x14ac:dyDescent="0.25">
      <c r="A457" s="31">
        <v>2022</v>
      </c>
      <c r="B457" s="32" t="s">
        <v>136</v>
      </c>
      <c r="C457" s="33">
        <v>44805</v>
      </c>
      <c r="D457">
        <v>9</v>
      </c>
      <c r="E457" s="78">
        <v>44809</v>
      </c>
      <c r="F457" t="s">
        <v>28</v>
      </c>
      <c r="G457" t="s">
        <v>28</v>
      </c>
      <c r="H457">
        <v>74</v>
      </c>
      <c r="I457" s="34"/>
      <c r="J457" s="31"/>
    </row>
    <row r="458" spans="1:10" x14ac:dyDescent="0.25">
      <c r="A458" s="31">
        <v>2022</v>
      </c>
      <c r="B458" s="32" t="s">
        <v>136</v>
      </c>
      <c r="C458" s="33">
        <v>44805</v>
      </c>
      <c r="D458">
        <v>9</v>
      </c>
      <c r="E458" s="78">
        <v>44809</v>
      </c>
      <c r="F458" t="s">
        <v>46</v>
      </c>
      <c r="G458" t="s">
        <v>68</v>
      </c>
      <c r="H458">
        <v>12</v>
      </c>
      <c r="I458" s="34"/>
      <c r="J458" s="31"/>
    </row>
    <row r="459" spans="1:10" x14ac:dyDescent="0.25">
      <c r="A459" s="31">
        <v>2022</v>
      </c>
      <c r="B459" s="32" t="s">
        <v>136</v>
      </c>
      <c r="C459" s="33">
        <v>44805</v>
      </c>
      <c r="D459">
        <v>9</v>
      </c>
      <c r="E459" s="78">
        <v>44809</v>
      </c>
      <c r="F459" t="s">
        <v>45</v>
      </c>
      <c r="G459" t="s">
        <v>72</v>
      </c>
      <c r="H459">
        <v>1</v>
      </c>
      <c r="I459" s="34"/>
      <c r="J459" s="31"/>
    </row>
    <row r="460" spans="1:10" x14ac:dyDescent="0.25">
      <c r="A460" s="31">
        <v>2022</v>
      </c>
      <c r="B460" s="32" t="s">
        <v>136</v>
      </c>
      <c r="C460" s="33">
        <v>44805</v>
      </c>
      <c r="D460">
        <v>9</v>
      </c>
      <c r="E460" s="78">
        <v>44809</v>
      </c>
      <c r="F460" t="s">
        <v>42</v>
      </c>
      <c r="G460" t="s">
        <v>64</v>
      </c>
      <c r="H460">
        <v>7</v>
      </c>
      <c r="I460" s="34"/>
      <c r="J460" s="31"/>
    </row>
    <row r="461" spans="1:10" x14ac:dyDescent="0.25">
      <c r="A461" s="31">
        <v>2022</v>
      </c>
      <c r="B461" s="32" t="s">
        <v>136</v>
      </c>
      <c r="C461" s="33">
        <v>44805</v>
      </c>
      <c r="D461">
        <v>9</v>
      </c>
      <c r="E461" s="78">
        <v>44809</v>
      </c>
      <c r="F461" t="s">
        <v>41</v>
      </c>
      <c r="G461" t="s">
        <v>65</v>
      </c>
      <c r="H461">
        <v>7</v>
      </c>
      <c r="I461" s="34"/>
      <c r="J461" s="31"/>
    </row>
    <row r="462" spans="1:10" x14ac:dyDescent="0.25">
      <c r="A462" s="31">
        <v>2022</v>
      </c>
      <c r="B462" s="32" t="s">
        <v>136</v>
      </c>
      <c r="C462" s="33">
        <v>44805</v>
      </c>
      <c r="D462">
        <v>9</v>
      </c>
      <c r="E462" s="78">
        <v>44809</v>
      </c>
      <c r="F462" t="s">
        <v>42</v>
      </c>
      <c r="G462" t="s">
        <v>66</v>
      </c>
      <c r="H462">
        <v>6</v>
      </c>
      <c r="I462" s="34"/>
      <c r="J462" s="31"/>
    </row>
    <row r="463" spans="1:10" x14ac:dyDescent="0.25">
      <c r="A463" s="31">
        <v>2022</v>
      </c>
      <c r="B463" s="32" t="s">
        <v>136</v>
      </c>
      <c r="C463" s="33">
        <v>44805</v>
      </c>
      <c r="D463">
        <v>9</v>
      </c>
      <c r="E463" s="78">
        <v>44809</v>
      </c>
      <c r="F463" t="s">
        <v>135</v>
      </c>
      <c r="G463" t="s">
        <v>61</v>
      </c>
      <c r="H463">
        <v>8</v>
      </c>
      <c r="I463" s="34"/>
      <c r="J463" s="31"/>
    </row>
    <row r="464" spans="1:10" x14ac:dyDescent="0.25">
      <c r="A464" s="31">
        <v>2022</v>
      </c>
      <c r="B464" s="32" t="s">
        <v>136</v>
      </c>
      <c r="C464" s="33">
        <v>44805</v>
      </c>
      <c r="D464">
        <v>9</v>
      </c>
      <c r="E464" s="78">
        <v>44809</v>
      </c>
      <c r="F464" t="s">
        <v>45</v>
      </c>
      <c r="G464" t="s">
        <v>71</v>
      </c>
      <c r="H464">
        <v>0</v>
      </c>
      <c r="I464" s="34"/>
      <c r="J464" s="31"/>
    </row>
    <row r="465" spans="1:10" x14ac:dyDescent="0.25">
      <c r="A465" s="31">
        <v>2022</v>
      </c>
      <c r="B465" s="32" t="s">
        <v>136</v>
      </c>
      <c r="C465" s="33">
        <v>44805</v>
      </c>
      <c r="D465">
        <v>9</v>
      </c>
      <c r="E465" s="78">
        <v>44809</v>
      </c>
      <c r="F465" t="s">
        <v>42</v>
      </c>
      <c r="G465" t="s">
        <v>62</v>
      </c>
      <c r="H465">
        <v>15</v>
      </c>
      <c r="I465" s="34"/>
      <c r="J465" s="31"/>
    </row>
    <row r="466" spans="1:10" x14ac:dyDescent="0.25">
      <c r="A466" s="31">
        <v>2022</v>
      </c>
      <c r="B466" s="32" t="s">
        <v>136</v>
      </c>
      <c r="C466" s="33">
        <v>44805</v>
      </c>
      <c r="D466">
        <v>9</v>
      </c>
      <c r="E466" s="78">
        <v>44809</v>
      </c>
      <c r="F466" t="s">
        <v>59</v>
      </c>
      <c r="G466" t="s">
        <v>69</v>
      </c>
      <c r="H466">
        <v>2</v>
      </c>
      <c r="I466" s="34"/>
      <c r="J466" s="31"/>
    </row>
    <row r="467" spans="1:10" x14ac:dyDescent="0.25">
      <c r="A467" s="31">
        <v>2022</v>
      </c>
      <c r="B467" s="32" t="s">
        <v>136</v>
      </c>
      <c r="C467" s="33">
        <v>44805</v>
      </c>
      <c r="D467">
        <v>9</v>
      </c>
      <c r="E467" s="78">
        <v>44809</v>
      </c>
      <c r="F467" t="s">
        <v>59</v>
      </c>
      <c r="G467" t="s">
        <v>70</v>
      </c>
      <c r="H467">
        <v>4</v>
      </c>
      <c r="I467" s="34"/>
      <c r="J467" s="31"/>
    </row>
    <row r="468" spans="1:10" x14ac:dyDescent="0.25">
      <c r="A468" s="31">
        <v>2022</v>
      </c>
      <c r="B468" s="32" t="s">
        <v>136</v>
      </c>
      <c r="C468" s="33">
        <v>44805</v>
      </c>
      <c r="D468">
        <v>9</v>
      </c>
      <c r="E468" s="78">
        <v>44809</v>
      </c>
      <c r="F468" t="s">
        <v>59</v>
      </c>
      <c r="G468" t="s">
        <v>67</v>
      </c>
      <c r="H468">
        <v>6</v>
      </c>
      <c r="I468" s="34"/>
      <c r="J468" s="31"/>
    </row>
    <row r="469" spans="1:10" x14ac:dyDescent="0.25">
      <c r="A469" s="31">
        <v>2022</v>
      </c>
      <c r="B469" s="32" t="s">
        <v>136</v>
      </c>
      <c r="C469" s="33">
        <v>44805</v>
      </c>
      <c r="D469">
        <v>9</v>
      </c>
      <c r="E469" s="78">
        <v>44809</v>
      </c>
      <c r="F469" t="s">
        <v>45</v>
      </c>
      <c r="G469" t="s">
        <v>63</v>
      </c>
      <c r="H469">
        <v>6</v>
      </c>
      <c r="I469" s="34"/>
      <c r="J469" s="31"/>
    </row>
    <row r="470" spans="1:10" x14ac:dyDescent="0.25">
      <c r="A470" s="31">
        <v>2022</v>
      </c>
      <c r="B470" s="32" t="s">
        <v>136</v>
      </c>
      <c r="C470" s="33">
        <v>44805</v>
      </c>
      <c r="D470">
        <v>9</v>
      </c>
      <c r="E470" s="78">
        <v>44810</v>
      </c>
      <c r="F470" t="s">
        <v>45</v>
      </c>
      <c r="G470" t="s">
        <v>63</v>
      </c>
      <c r="H470">
        <v>2</v>
      </c>
      <c r="I470" s="34"/>
      <c r="J470" s="31"/>
    </row>
    <row r="471" spans="1:10" x14ac:dyDescent="0.25">
      <c r="A471" s="31">
        <v>2022</v>
      </c>
      <c r="B471" s="32" t="s">
        <v>136</v>
      </c>
      <c r="C471" s="33">
        <v>44805</v>
      </c>
      <c r="D471">
        <v>9</v>
      </c>
      <c r="E471" s="78">
        <v>44810</v>
      </c>
      <c r="F471" t="s">
        <v>41</v>
      </c>
      <c r="G471" t="s">
        <v>65</v>
      </c>
      <c r="H471">
        <v>13</v>
      </c>
      <c r="I471" s="34"/>
      <c r="J471" s="31"/>
    </row>
    <row r="472" spans="1:10" x14ac:dyDescent="0.25">
      <c r="A472" s="31">
        <v>2022</v>
      </c>
      <c r="B472" s="32" t="s">
        <v>136</v>
      </c>
      <c r="C472" s="33">
        <v>44805</v>
      </c>
      <c r="D472">
        <v>9</v>
      </c>
      <c r="E472" s="78">
        <v>44810</v>
      </c>
      <c r="F472" t="s">
        <v>42</v>
      </c>
      <c r="G472" t="s">
        <v>66</v>
      </c>
      <c r="H472">
        <v>3</v>
      </c>
      <c r="I472" s="34"/>
      <c r="J472" s="31"/>
    </row>
    <row r="473" spans="1:10" x14ac:dyDescent="0.25">
      <c r="A473" s="31">
        <v>2022</v>
      </c>
      <c r="B473" s="32" t="s">
        <v>136</v>
      </c>
      <c r="C473" s="33">
        <v>44805</v>
      </c>
      <c r="D473">
        <v>9</v>
      </c>
      <c r="E473" s="78">
        <v>44810</v>
      </c>
      <c r="F473" t="s">
        <v>28</v>
      </c>
      <c r="G473" t="s">
        <v>28</v>
      </c>
      <c r="H473">
        <v>60</v>
      </c>
      <c r="I473" s="34"/>
      <c r="J473" s="31"/>
    </row>
    <row r="474" spans="1:10" x14ac:dyDescent="0.25">
      <c r="A474" s="31">
        <v>2022</v>
      </c>
      <c r="B474" s="32" t="s">
        <v>136</v>
      </c>
      <c r="C474" s="33">
        <v>44805</v>
      </c>
      <c r="D474">
        <v>9</v>
      </c>
      <c r="E474" s="78">
        <v>44810</v>
      </c>
      <c r="F474" t="s">
        <v>42</v>
      </c>
      <c r="G474" t="s">
        <v>64</v>
      </c>
      <c r="H474">
        <v>10</v>
      </c>
      <c r="I474" s="34"/>
      <c r="J474" s="31"/>
    </row>
    <row r="475" spans="1:10" x14ac:dyDescent="0.25">
      <c r="A475" s="31">
        <v>2022</v>
      </c>
      <c r="B475" s="32" t="s">
        <v>136</v>
      </c>
      <c r="C475" s="33">
        <v>44805</v>
      </c>
      <c r="D475">
        <v>9</v>
      </c>
      <c r="E475" s="78">
        <v>44810</v>
      </c>
      <c r="F475" t="s">
        <v>45</v>
      </c>
      <c r="G475" t="s">
        <v>72</v>
      </c>
      <c r="H475">
        <v>2</v>
      </c>
      <c r="I475" s="34"/>
      <c r="J475" s="31"/>
    </row>
    <row r="476" spans="1:10" x14ac:dyDescent="0.25">
      <c r="A476" s="31">
        <v>2022</v>
      </c>
      <c r="B476" s="32" t="s">
        <v>136</v>
      </c>
      <c r="C476" s="33">
        <v>44805</v>
      </c>
      <c r="D476">
        <v>9</v>
      </c>
      <c r="E476" s="78">
        <v>44810</v>
      </c>
      <c r="F476" t="s">
        <v>42</v>
      </c>
      <c r="G476" t="s">
        <v>62</v>
      </c>
      <c r="H476">
        <v>10</v>
      </c>
      <c r="I476" s="34"/>
      <c r="J476" s="31"/>
    </row>
    <row r="477" spans="1:10" x14ac:dyDescent="0.25">
      <c r="A477" s="31">
        <v>2022</v>
      </c>
      <c r="B477" s="32" t="s">
        <v>136</v>
      </c>
      <c r="C477" s="33">
        <v>44805</v>
      </c>
      <c r="D477">
        <v>9</v>
      </c>
      <c r="E477" s="78">
        <v>44810</v>
      </c>
      <c r="F477" t="s">
        <v>59</v>
      </c>
      <c r="G477" t="s">
        <v>70</v>
      </c>
      <c r="H477">
        <v>1</v>
      </c>
      <c r="I477" s="34"/>
      <c r="J477" s="31"/>
    </row>
    <row r="478" spans="1:10" x14ac:dyDescent="0.25">
      <c r="A478" s="31">
        <v>2022</v>
      </c>
      <c r="B478" s="32" t="s">
        <v>136</v>
      </c>
      <c r="C478" s="33">
        <v>44805</v>
      </c>
      <c r="D478">
        <v>9</v>
      </c>
      <c r="E478" s="78">
        <v>44810</v>
      </c>
      <c r="F478" t="s">
        <v>46</v>
      </c>
      <c r="G478" t="s">
        <v>68</v>
      </c>
      <c r="H478">
        <v>9</v>
      </c>
      <c r="I478" s="34"/>
      <c r="J478" s="31"/>
    </row>
    <row r="479" spans="1:10" x14ac:dyDescent="0.25">
      <c r="A479" s="31">
        <v>2022</v>
      </c>
      <c r="B479" s="32" t="s">
        <v>136</v>
      </c>
      <c r="C479" s="33">
        <v>44805</v>
      </c>
      <c r="D479">
        <v>9</v>
      </c>
      <c r="E479" s="78">
        <v>44810</v>
      </c>
      <c r="F479" t="s">
        <v>59</v>
      </c>
      <c r="G479" t="s">
        <v>67</v>
      </c>
      <c r="H479">
        <v>4</v>
      </c>
      <c r="I479" s="34"/>
      <c r="J479" s="31"/>
    </row>
    <row r="480" spans="1:10" x14ac:dyDescent="0.25">
      <c r="A480" s="31">
        <v>2022</v>
      </c>
      <c r="B480" s="32" t="s">
        <v>136</v>
      </c>
      <c r="C480" s="33">
        <v>44805</v>
      </c>
      <c r="D480">
        <v>9</v>
      </c>
      <c r="E480" s="78">
        <v>44810</v>
      </c>
      <c r="F480" t="s">
        <v>59</v>
      </c>
      <c r="G480" t="s">
        <v>69</v>
      </c>
      <c r="H480">
        <v>0</v>
      </c>
      <c r="I480" s="34"/>
      <c r="J480" s="31"/>
    </row>
    <row r="481" spans="1:10" x14ac:dyDescent="0.25">
      <c r="A481" s="31">
        <v>2022</v>
      </c>
      <c r="B481" s="32" t="s">
        <v>136</v>
      </c>
      <c r="C481" s="33">
        <v>44805</v>
      </c>
      <c r="D481">
        <v>9</v>
      </c>
      <c r="E481" s="78">
        <v>44810</v>
      </c>
      <c r="F481" t="s">
        <v>45</v>
      </c>
      <c r="G481" t="s">
        <v>71</v>
      </c>
      <c r="H481">
        <v>0</v>
      </c>
      <c r="I481" s="34"/>
      <c r="J481" s="31"/>
    </row>
    <row r="482" spans="1:10" x14ac:dyDescent="0.25">
      <c r="A482" s="31">
        <v>2022</v>
      </c>
      <c r="B482" s="32" t="s">
        <v>136</v>
      </c>
      <c r="C482" s="33">
        <v>44805</v>
      </c>
      <c r="D482">
        <v>9</v>
      </c>
      <c r="E482" s="78">
        <v>44810</v>
      </c>
      <c r="F482" t="s">
        <v>135</v>
      </c>
      <c r="G482" t="s">
        <v>61</v>
      </c>
      <c r="H482">
        <v>6</v>
      </c>
      <c r="I482" s="34"/>
      <c r="J482" s="31"/>
    </row>
    <row r="483" spans="1:10" x14ac:dyDescent="0.25">
      <c r="A483" s="31">
        <v>2022</v>
      </c>
      <c r="B483" s="32" t="s">
        <v>136</v>
      </c>
      <c r="C483" s="33">
        <v>44805</v>
      </c>
      <c r="D483">
        <v>9</v>
      </c>
      <c r="E483" s="78">
        <v>44811</v>
      </c>
      <c r="F483" t="s">
        <v>46</v>
      </c>
      <c r="G483" t="s">
        <v>68</v>
      </c>
      <c r="H483">
        <v>13</v>
      </c>
      <c r="I483" s="34"/>
      <c r="J483" s="31"/>
    </row>
    <row r="484" spans="1:10" x14ac:dyDescent="0.25">
      <c r="A484" s="31">
        <v>2022</v>
      </c>
      <c r="B484" s="32" t="s">
        <v>136</v>
      </c>
      <c r="C484" s="33">
        <v>44805</v>
      </c>
      <c r="D484">
        <v>9</v>
      </c>
      <c r="E484" s="78">
        <v>44811</v>
      </c>
      <c r="F484" t="s">
        <v>59</v>
      </c>
      <c r="G484" t="s">
        <v>67</v>
      </c>
      <c r="H484">
        <v>3</v>
      </c>
      <c r="I484" s="34"/>
      <c r="J484" s="31"/>
    </row>
    <row r="485" spans="1:10" x14ac:dyDescent="0.25">
      <c r="A485" s="31">
        <v>2022</v>
      </c>
      <c r="B485" s="32" t="s">
        <v>136</v>
      </c>
      <c r="C485" s="33">
        <v>44805</v>
      </c>
      <c r="D485">
        <v>9</v>
      </c>
      <c r="E485" s="78">
        <v>44811</v>
      </c>
      <c r="F485" t="s">
        <v>59</v>
      </c>
      <c r="G485" t="s">
        <v>70</v>
      </c>
      <c r="H485">
        <v>6</v>
      </c>
      <c r="I485" s="34"/>
      <c r="J485" s="31"/>
    </row>
    <row r="486" spans="1:10" x14ac:dyDescent="0.25">
      <c r="A486" s="31">
        <v>2022</v>
      </c>
      <c r="B486" s="32" t="s">
        <v>136</v>
      </c>
      <c r="C486" s="33">
        <v>44805</v>
      </c>
      <c r="D486">
        <v>9</v>
      </c>
      <c r="E486" s="78">
        <v>44811</v>
      </c>
      <c r="F486" t="s">
        <v>42</v>
      </c>
      <c r="G486" t="s">
        <v>62</v>
      </c>
      <c r="H486">
        <v>12</v>
      </c>
      <c r="I486" s="34"/>
      <c r="J486" s="31"/>
    </row>
    <row r="487" spans="1:10" x14ac:dyDescent="0.25">
      <c r="A487" s="31">
        <v>2022</v>
      </c>
      <c r="B487" s="32" t="s">
        <v>136</v>
      </c>
      <c r="C487" s="33">
        <v>44805</v>
      </c>
      <c r="D487">
        <v>9</v>
      </c>
      <c r="E487" s="78">
        <v>44811</v>
      </c>
      <c r="F487" t="s">
        <v>45</v>
      </c>
      <c r="G487" t="s">
        <v>72</v>
      </c>
      <c r="H487">
        <v>0</v>
      </c>
      <c r="I487" s="34"/>
      <c r="J487" s="31"/>
    </row>
    <row r="488" spans="1:10" x14ac:dyDescent="0.25">
      <c r="A488" s="31">
        <v>2022</v>
      </c>
      <c r="B488" s="32" t="s">
        <v>136</v>
      </c>
      <c r="C488" s="33">
        <v>44805</v>
      </c>
      <c r="D488">
        <v>9</v>
      </c>
      <c r="E488" s="78">
        <v>44811</v>
      </c>
      <c r="F488" t="s">
        <v>45</v>
      </c>
      <c r="G488" t="s">
        <v>71</v>
      </c>
      <c r="H488">
        <v>3</v>
      </c>
      <c r="I488" s="34"/>
      <c r="J488" s="31"/>
    </row>
    <row r="489" spans="1:10" x14ac:dyDescent="0.25">
      <c r="A489" s="31">
        <v>2022</v>
      </c>
      <c r="B489" s="32" t="s">
        <v>136</v>
      </c>
      <c r="C489" s="33">
        <v>44805</v>
      </c>
      <c r="D489">
        <v>9</v>
      </c>
      <c r="E489" s="78">
        <v>44811</v>
      </c>
      <c r="F489" t="s">
        <v>41</v>
      </c>
      <c r="G489" t="s">
        <v>65</v>
      </c>
      <c r="H489">
        <v>9</v>
      </c>
      <c r="I489" s="34"/>
      <c r="J489" s="31"/>
    </row>
    <row r="490" spans="1:10" x14ac:dyDescent="0.25">
      <c r="A490" s="31">
        <v>2022</v>
      </c>
      <c r="B490" s="32" t="s">
        <v>136</v>
      </c>
      <c r="C490" s="33">
        <v>44805</v>
      </c>
      <c r="D490">
        <v>9</v>
      </c>
      <c r="E490" s="78">
        <v>44811</v>
      </c>
      <c r="F490" t="s">
        <v>135</v>
      </c>
      <c r="G490" t="s">
        <v>61</v>
      </c>
      <c r="H490">
        <v>3</v>
      </c>
      <c r="I490" s="34"/>
      <c r="J490" s="31"/>
    </row>
    <row r="491" spans="1:10" x14ac:dyDescent="0.25">
      <c r="A491" s="31">
        <v>2022</v>
      </c>
      <c r="B491" s="32" t="s">
        <v>136</v>
      </c>
      <c r="C491" s="33">
        <v>44805</v>
      </c>
      <c r="D491">
        <v>9</v>
      </c>
      <c r="E491" s="78">
        <v>44811</v>
      </c>
      <c r="F491" t="s">
        <v>42</v>
      </c>
      <c r="G491" t="s">
        <v>64</v>
      </c>
      <c r="H491">
        <v>4</v>
      </c>
      <c r="I491" s="34"/>
      <c r="J491" s="31"/>
    </row>
    <row r="492" spans="1:10" x14ac:dyDescent="0.25">
      <c r="A492" s="31">
        <v>2022</v>
      </c>
      <c r="B492" s="32" t="s">
        <v>136</v>
      </c>
      <c r="C492" s="33">
        <v>44805</v>
      </c>
      <c r="D492">
        <v>9</v>
      </c>
      <c r="E492" s="78">
        <v>44811</v>
      </c>
      <c r="F492" t="s">
        <v>28</v>
      </c>
      <c r="G492" t="s">
        <v>28</v>
      </c>
      <c r="H492">
        <v>68</v>
      </c>
      <c r="I492" s="34"/>
      <c r="J492" s="31"/>
    </row>
    <row r="493" spans="1:10" x14ac:dyDescent="0.25">
      <c r="A493" s="31">
        <v>2022</v>
      </c>
      <c r="B493" s="32" t="s">
        <v>136</v>
      </c>
      <c r="C493" s="33">
        <v>44805</v>
      </c>
      <c r="D493">
        <v>9</v>
      </c>
      <c r="E493" s="78">
        <v>44811</v>
      </c>
      <c r="F493" t="s">
        <v>42</v>
      </c>
      <c r="G493" t="s">
        <v>66</v>
      </c>
      <c r="H493">
        <v>2</v>
      </c>
      <c r="I493" s="34"/>
      <c r="J493" s="31"/>
    </row>
    <row r="494" spans="1:10" x14ac:dyDescent="0.25">
      <c r="A494" s="31">
        <v>2022</v>
      </c>
      <c r="B494" s="32" t="s">
        <v>136</v>
      </c>
      <c r="C494" s="33">
        <v>44805</v>
      </c>
      <c r="D494">
        <v>9</v>
      </c>
      <c r="E494" s="78">
        <v>44811</v>
      </c>
      <c r="F494" t="s">
        <v>59</v>
      </c>
      <c r="G494" t="s">
        <v>69</v>
      </c>
      <c r="H494">
        <v>0</v>
      </c>
      <c r="I494" s="34"/>
      <c r="J494" s="31"/>
    </row>
    <row r="495" spans="1:10" x14ac:dyDescent="0.25">
      <c r="A495" s="31">
        <v>2022</v>
      </c>
      <c r="B495" s="32" t="s">
        <v>136</v>
      </c>
      <c r="C495" s="33">
        <v>44805</v>
      </c>
      <c r="D495">
        <v>9</v>
      </c>
      <c r="E495" s="78">
        <v>44811</v>
      </c>
      <c r="F495" t="s">
        <v>45</v>
      </c>
      <c r="G495" t="s">
        <v>63</v>
      </c>
      <c r="H495">
        <v>13</v>
      </c>
      <c r="I495" s="34"/>
      <c r="J495" s="31"/>
    </row>
    <row r="496" spans="1:10" x14ac:dyDescent="0.25">
      <c r="A496" s="31">
        <v>2022</v>
      </c>
      <c r="B496" s="32" t="s">
        <v>136</v>
      </c>
      <c r="C496" s="33">
        <v>44805</v>
      </c>
      <c r="D496">
        <v>9</v>
      </c>
      <c r="E496" s="78">
        <v>44812</v>
      </c>
      <c r="F496" t="s">
        <v>59</v>
      </c>
      <c r="G496" t="s">
        <v>67</v>
      </c>
      <c r="H496">
        <v>0</v>
      </c>
      <c r="I496" s="34"/>
      <c r="J496" s="31"/>
    </row>
    <row r="497" spans="1:10" x14ac:dyDescent="0.25">
      <c r="A497" s="31">
        <v>2022</v>
      </c>
      <c r="B497" s="32" t="s">
        <v>136</v>
      </c>
      <c r="C497" s="33">
        <v>44805</v>
      </c>
      <c r="D497">
        <v>9</v>
      </c>
      <c r="E497" s="78">
        <v>44812</v>
      </c>
      <c r="F497" t="s">
        <v>45</v>
      </c>
      <c r="G497" t="s">
        <v>63</v>
      </c>
      <c r="H497">
        <v>3</v>
      </c>
      <c r="I497" s="34"/>
      <c r="J497" s="31"/>
    </row>
    <row r="498" spans="1:10" x14ac:dyDescent="0.25">
      <c r="A498" s="31">
        <v>2022</v>
      </c>
      <c r="B498" s="32" t="s">
        <v>136</v>
      </c>
      <c r="C498" s="33">
        <v>44805</v>
      </c>
      <c r="D498">
        <v>9</v>
      </c>
      <c r="E498" s="78">
        <v>44812</v>
      </c>
      <c r="F498" t="s">
        <v>42</v>
      </c>
      <c r="G498" t="s">
        <v>62</v>
      </c>
      <c r="H498">
        <v>12</v>
      </c>
      <c r="I498" s="34"/>
      <c r="J498" s="31"/>
    </row>
    <row r="499" spans="1:10" x14ac:dyDescent="0.25">
      <c r="A499" s="31">
        <v>2022</v>
      </c>
      <c r="B499" s="32" t="s">
        <v>136</v>
      </c>
      <c r="C499" s="33">
        <v>44805</v>
      </c>
      <c r="D499">
        <v>9</v>
      </c>
      <c r="E499" s="78">
        <v>44812</v>
      </c>
      <c r="F499" t="s">
        <v>59</v>
      </c>
      <c r="G499" t="s">
        <v>69</v>
      </c>
      <c r="H499">
        <v>2</v>
      </c>
      <c r="I499" s="34"/>
      <c r="J499" s="31"/>
    </row>
    <row r="500" spans="1:10" x14ac:dyDescent="0.25">
      <c r="A500" s="31">
        <v>2022</v>
      </c>
      <c r="B500" s="32" t="s">
        <v>136</v>
      </c>
      <c r="C500" s="33">
        <v>44805</v>
      </c>
      <c r="D500">
        <v>9</v>
      </c>
      <c r="E500" s="78">
        <v>44812</v>
      </c>
      <c r="F500" t="s">
        <v>28</v>
      </c>
      <c r="G500" t="s">
        <v>28</v>
      </c>
      <c r="H500">
        <v>73</v>
      </c>
      <c r="I500" s="34"/>
      <c r="J500" s="31"/>
    </row>
    <row r="501" spans="1:10" x14ac:dyDescent="0.25">
      <c r="A501" s="31">
        <v>2022</v>
      </c>
      <c r="B501" s="32" t="s">
        <v>136</v>
      </c>
      <c r="C501" s="33">
        <v>44805</v>
      </c>
      <c r="D501">
        <v>9</v>
      </c>
      <c r="E501" s="78">
        <v>44812</v>
      </c>
      <c r="F501" t="s">
        <v>135</v>
      </c>
      <c r="G501" t="s">
        <v>61</v>
      </c>
      <c r="H501">
        <v>8</v>
      </c>
      <c r="I501" s="34"/>
      <c r="J501" s="31"/>
    </row>
    <row r="502" spans="1:10" x14ac:dyDescent="0.25">
      <c r="A502" s="31">
        <v>2022</v>
      </c>
      <c r="B502" s="32" t="s">
        <v>136</v>
      </c>
      <c r="C502" s="33">
        <v>44805</v>
      </c>
      <c r="D502">
        <v>9</v>
      </c>
      <c r="E502" s="78">
        <v>44812</v>
      </c>
      <c r="F502" t="s">
        <v>45</v>
      </c>
      <c r="G502" t="s">
        <v>72</v>
      </c>
      <c r="H502">
        <v>2</v>
      </c>
      <c r="I502" s="34"/>
      <c r="J502" s="31"/>
    </row>
    <row r="503" spans="1:10" x14ac:dyDescent="0.25">
      <c r="A503" s="31">
        <v>2022</v>
      </c>
      <c r="B503" s="32" t="s">
        <v>136</v>
      </c>
      <c r="C503" s="33">
        <v>44805</v>
      </c>
      <c r="D503">
        <v>9</v>
      </c>
      <c r="E503" s="78">
        <v>44812</v>
      </c>
      <c r="F503" t="s">
        <v>41</v>
      </c>
      <c r="G503" t="s">
        <v>65</v>
      </c>
      <c r="H503">
        <v>12</v>
      </c>
      <c r="I503" s="34"/>
      <c r="J503" s="31"/>
    </row>
    <row r="504" spans="1:10" x14ac:dyDescent="0.25">
      <c r="A504" s="31">
        <v>2022</v>
      </c>
      <c r="B504" s="32" t="s">
        <v>136</v>
      </c>
      <c r="C504" s="33">
        <v>44805</v>
      </c>
      <c r="D504">
        <v>9</v>
      </c>
      <c r="E504" s="78">
        <v>44812</v>
      </c>
      <c r="F504" t="s">
        <v>42</v>
      </c>
      <c r="G504" t="s">
        <v>64</v>
      </c>
      <c r="H504">
        <v>2</v>
      </c>
      <c r="I504" s="34"/>
      <c r="J504" s="31"/>
    </row>
    <row r="505" spans="1:10" x14ac:dyDescent="0.25">
      <c r="A505" s="31">
        <v>2022</v>
      </c>
      <c r="B505" s="32" t="s">
        <v>136</v>
      </c>
      <c r="C505" s="33">
        <v>44805</v>
      </c>
      <c r="D505">
        <v>9</v>
      </c>
      <c r="E505" s="78">
        <v>44812</v>
      </c>
      <c r="F505" t="s">
        <v>59</v>
      </c>
      <c r="G505" t="s">
        <v>70</v>
      </c>
      <c r="H505">
        <v>8</v>
      </c>
      <c r="I505" s="34"/>
      <c r="J505" s="31"/>
    </row>
    <row r="506" spans="1:10" x14ac:dyDescent="0.25">
      <c r="A506" s="31">
        <v>2022</v>
      </c>
      <c r="B506" s="32" t="s">
        <v>136</v>
      </c>
      <c r="C506" s="33">
        <v>44805</v>
      </c>
      <c r="D506">
        <v>9</v>
      </c>
      <c r="E506" s="78">
        <v>44812</v>
      </c>
      <c r="F506" t="s">
        <v>46</v>
      </c>
      <c r="G506" t="s">
        <v>68</v>
      </c>
      <c r="H506">
        <v>15</v>
      </c>
      <c r="I506" s="34"/>
      <c r="J506" s="31"/>
    </row>
    <row r="507" spans="1:10" x14ac:dyDescent="0.25">
      <c r="A507" s="31">
        <v>2022</v>
      </c>
      <c r="B507" s="32" t="s">
        <v>136</v>
      </c>
      <c r="C507" s="33">
        <v>44805</v>
      </c>
      <c r="D507">
        <v>9</v>
      </c>
      <c r="E507" s="78">
        <v>44812</v>
      </c>
      <c r="F507" t="s">
        <v>45</v>
      </c>
      <c r="G507" t="s">
        <v>71</v>
      </c>
      <c r="H507">
        <v>1</v>
      </c>
      <c r="I507" s="34"/>
      <c r="J507" s="31"/>
    </row>
    <row r="508" spans="1:10" x14ac:dyDescent="0.25">
      <c r="A508" s="31">
        <v>2022</v>
      </c>
      <c r="B508" s="32" t="s">
        <v>136</v>
      </c>
      <c r="C508" s="33">
        <v>44805</v>
      </c>
      <c r="D508">
        <v>9</v>
      </c>
      <c r="E508" s="78">
        <v>44812</v>
      </c>
      <c r="F508" t="s">
        <v>42</v>
      </c>
      <c r="G508" t="s">
        <v>66</v>
      </c>
      <c r="H508">
        <v>8</v>
      </c>
      <c r="I508" s="34"/>
      <c r="J508" s="31"/>
    </row>
    <row r="509" spans="1:10" x14ac:dyDescent="0.25">
      <c r="A509" s="31">
        <v>2022</v>
      </c>
      <c r="B509" s="32" t="s">
        <v>136</v>
      </c>
      <c r="C509" s="33">
        <v>44805</v>
      </c>
      <c r="D509">
        <v>9</v>
      </c>
      <c r="E509" s="78">
        <v>44813</v>
      </c>
      <c r="F509" t="s">
        <v>45</v>
      </c>
      <c r="G509" t="s">
        <v>71</v>
      </c>
      <c r="H509">
        <v>0</v>
      </c>
      <c r="I509" s="34"/>
      <c r="J509" s="31"/>
    </row>
    <row r="510" spans="1:10" x14ac:dyDescent="0.25">
      <c r="A510" s="31">
        <v>2022</v>
      </c>
      <c r="B510" s="32" t="s">
        <v>136</v>
      </c>
      <c r="C510" s="33">
        <v>44805</v>
      </c>
      <c r="D510">
        <v>9</v>
      </c>
      <c r="E510" s="78">
        <v>44813</v>
      </c>
      <c r="F510" t="s">
        <v>45</v>
      </c>
      <c r="G510" t="s">
        <v>63</v>
      </c>
      <c r="H510">
        <v>7</v>
      </c>
      <c r="I510" s="34"/>
      <c r="J510" s="31"/>
    </row>
    <row r="511" spans="1:10" x14ac:dyDescent="0.25">
      <c r="A511" s="31">
        <v>2022</v>
      </c>
      <c r="B511" s="32" t="s">
        <v>136</v>
      </c>
      <c r="C511" s="33">
        <v>44805</v>
      </c>
      <c r="D511">
        <v>9</v>
      </c>
      <c r="E511" s="78">
        <v>44813</v>
      </c>
      <c r="F511" t="s">
        <v>45</v>
      </c>
      <c r="G511" t="s">
        <v>72</v>
      </c>
      <c r="H511">
        <v>0</v>
      </c>
      <c r="I511" s="34"/>
      <c r="J511" s="31"/>
    </row>
    <row r="512" spans="1:10" x14ac:dyDescent="0.25">
      <c r="A512" s="31">
        <v>2022</v>
      </c>
      <c r="B512" s="32" t="s">
        <v>136</v>
      </c>
      <c r="C512" s="33">
        <v>44805</v>
      </c>
      <c r="D512">
        <v>9</v>
      </c>
      <c r="E512" s="78">
        <v>44813</v>
      </c>
      <c r="F512" t="s">
        <v>46</v>
      </c>
      <c r="G512" t="s">
        <v>68</v>
      </c>
      <c r="H512">
        <v>15</v>
      </c>
      <c r="I512" s="34"/>
      <c r="J512" s="31"/>
    </row>
    <row r="513" spans="1:10" x14ac:dyDescent="0.25">
      <c r="A513" s="31">
        <v>2022</v>
      </c>
      <c r="B513" s="32" t="s">
        <v>136</v>
      </c>
      <c r="C513" s="33">
        <v>44805</v>
      </c>
      <c r="D513">
        <v>9</v>
      </c>
      <c r="E513" s="78">
        <v>44813</v>
      </c>
      <c r="F513" t="s">
        <v>42</v>
      </c>
      <c r="G513" t="s">
        <v>62</v>
      </c>
      <c r="H513">
        <v>4</v>
      </c>
      <c r="I513" s="34"/>
      <c r="J513" s="31"/>
    </row>
    <row r="514" spans="1:10" x14ac:dyDescent="0.25">
      <c r="A514" s="31">
        <v>2022</v>
      </c>
      <c r="B514" s="32" t="s">
        <v>136</v>
      </c>
      <c r="C514" s="33">
        <v>44805</v>
      </c>
      <c r="D514">
        <v>9</v>
      </c>
      <c r="E514" s="78">
        <v>44813</v>
      </c>
      <c r="F514" t="s">
        <v>42</v>
      </c>
      <c r="G514" t="s">
        <v>64</v>
      </c>
      <c r="H514">
        <v>6</v>
      </c>
      <c r="I514" s="34"/>
      <c r="J514" s="31"/>
    </row>
    <row r="515" spans="1:10" x14ac:dyDescent="0.25">
      <c r="A515" s="31">
        <v>2022</v>
      </c>
      <c r="B515" s="32" t="s">
        <v>136</v>
      </c>
      <c r="C515" s="33">
        <v>44805</v>
      </c>
      <c r="D515">
        <v>9</v>
      </c>
      <c r="E515" s="78">
        <v>44813</v>
      </c>
      <c r="F515" t="s">
        <v>41</v>
      </c>
      <c r="G515" t="s">
        <v>65</v>
      </c>
      <c r="H515">
        <v>8</v>
      </c>
      <c r="I515" s="34"/>
      <c r="J515" s="31"/>
    </row>
    <row r="516" spans="1:10" x14ac:dyDescent="0.25">
      <c r="A516" s="31">
        <v>2022</v>
      </c>
      <c r="B516" s="32" t="s">
        <v>136</v>
      </c>
      <c r="C516" s="33">
        <v>44805</v>
      </c>
      <c r="D516">
        <v>9</v>
      </c>
      <c r="E516" s="78">
        <v>44813</v>
      </c>
      <c r="F516" t="s">
        <v>59</v>
      </c>
      <c r="G516" t="s">
        <v>69</v>
      </c>
      <c r="H516">
        <v>5</v>
      </c>
      <c r="I516" s="34"/>
      <c r="J516" s="31"/>
    </row>
    <row r="517" spans="1:10" x14ac:dyDescent="0.25">
      <c r="A517" s="31">
        <v>2022</v>
      </c>
      <c r="B517" s="32" t="s">
        <v>136</v>
      </c>
      <c r="C517" s="33">
        <v>44805</v>
      </c>
      <c r="D517">
        <v>9</v>
      </c>
      <c r="E517" s="78">
        <v>44813</v>
      </c>
      <c r="F517" t="s">
        <v>42</v>
      </c>
      <c r="G517" t="s">
        <v>66</v>
      </c>
      <c r="H517">
        <v>11</v>
      </c>
      <c r="I517" s="34"/>
      <c r="J517" s="31"/>
    </row>
    <row r="518" spans="1:10" x14ac:dyDescent="0.25">
      <c r="A518" s="31">
        <v>2022</v>
      </c>
      <c r="B518" s="32" t="s">
        <v>136</v>
      </c>
      <c r="C518" s="33">
        <v>44805</v>
      </c>
      <c r="D518">
        <v>9</v>
      </c>
      <c r="E518" s="78">
        <v>44813</v>
      </c>
      <c r="F518" t="s">
        <v>59</v>
      </c>
      <c r="G518" t="s">
        <v>67</v>
      </c>
      <c r="H518">
        <v>6</v>
      </c>
      <c r="I518" s="34"/>
      <c r="J518" s="31"/>
    </row>
    <row r="519" spans="1:10" x14ac:dyDescent="0.25">
      <c r="A519" s="31">
        <v>2022</v>
      </c>
      <c r="B519" s="32" t="s">
        <v>136</v>
      </c>
      <c r="C519" s="33">
        <v>44805</v>
      </c>
      <c r="D519">
        <v>9</v>
      </c>
      <c r="E519" s="78">
        <v>44813</v>
      </c>
      <c r="F519" t="s">
        <v>135</v>
      </c>
      <c r="G519" t="s">
        <v>61</v>
      </c>
      <c r="H519">
        <v>1</v>
      </c>
      <c r="I519" s="34"/>
      <c r="J519" s="31"/>
    </row>
    <row r="520" spans="1:10" x14ac:dyDescent="0.25">
      <c r="A520" s="31">
        <v>2022</v>
      </c>
      <c r="B520" s="32" t="s">
        <v>136</v>
      </c>
      <c r="C520" s="33">
        <v>44805</v>
      </c>
      <c r="D520">
        <v>9</v>
      </c>
      <c r="E520" s="78">
        <v>44813</v>
      </c>
      <c r="F520" t="s">
        <v>28</v>
      </c>
      <c r="G520" t="s">
        <v>28</v>
      </c>
      <c r="H520">
        <v>63</v>
      </c>
      <c r="I520" s="34"/>
      <c r="J520" s="31"/>
    </row>
    <row r="521" spans="1:10" x14ac:dyDescent="0.25">
      <c r="A521" s="31">
        <v>2022</v>
      </c>
      <c r="B521" s="32" t="s">
        <v>136</v>
      </c>
      <c r="C521" s="33">
        <v>44805</v>
      </c>
      <c r="D521">
        <v>9</v>
      </c>
      <c r="E521" s="78">
        <v>44813</v>
      </c>
      <c r="F521" t="s">
        <v>59</v>
      </c>
      <c r="G521" t="s">
        <v>70</v>
      </c>
      <c r="H521">
        <v>0</v>
      </c>
      <c r="I521" s="34"/>
      <c r="J521" s="31"/>
    </row>
    <row r="522" spans="1:10" x14ac:dyDescent="0.25">
      <c r="A522" s="31">
        <v>2022</v>
      </c>
      <c r="B522" s="32" t="s">
        <v>136</v>
      </c>
      <c r="C522" s="33">
        <v>44805</v>
      </c>
      <c r="D522">
        <v>9</v>
      </c>
      <c r="E522" s="78">
        <v>44814</v>
      </c>
      <c r="F522" t="s">
        <v>42</v>
      </c>
      <c r="G522" t="s">
        <v>64</v>
      </c>
      <c r="H522">
        <v>10</v>
      </c>
      <c r="I522" s="34"/>
      <c r="J522" s="31"/>
    </row>
    <row r="523" spans="1:10" x14ac:dyDescent="0.25">
      <c r="A523" s="31">
        <v>2022</v>
      </c>
      <c r="B523" s="32" t="s">
        <v>136</v>
      </c>
      <c r="C523" s="33">
        <v>44805</v>
      </c>
      <c r="D523">
        <v>9</v>
      </c>
      <c r="E523" s="78">
        <v>44814</v>
      </c>
      <c r="F523" t="s">
        <v>59</v>
      </c>
      <c r="G523" t="s">
        <v>70</v>
      </c>
      <c r="H523">
        <v>2</v>
      </c>
      <c r="I523" s="34"/>
      <c r="J523" s="31"/>
    </row>
    <row r="524" spans="1:10" x14ac:dyDescent="0.25">
      <c r="A524" s="31">
        <v>2022</v>
      </c>
      <c r="B524" s="32" t="s">
        <v>136</v>
      </c>
      <c r="C524" s="33">
        <v>44805</v>
      </c>
      <c r="D524">
        <v>9</v>
      </c>
      <c r="E524" s="78">
        <v>44814</v>
      </c>
      <c r="F524" t="s">
        <v>59</v>
      </c>
      <c r="G524" t="s">
        <v>69</v>
      </c>
      <c r="H524">
        <v>12</v>
      </c>
      <c r="I524" s="34"/>
      <c r="J524" s="31"/>
    </row>
    <row r="525" spans="1:10" x14ac:dyDescent="0.25">
      <c r="A525" s="31">
        <v>2022</v>
      </c>
      <c r="B525" s="32" t="s">
        <v>136</v>
      </c>
      <c r="C525" s="33">
        <v>44805</v>
      </c>
      <c r="D525">
        <v>9</v>
      </c>
      <c r="E525" s="78">
        <v>44814</v>
      </c>
      <c r="F525" t="s">
        <v>28</v>
      </c>
      <c r="G525" t="s">
        <v>28</v>
      </c>
      <c r="H525">
        <v>59</v>
      </c>
      <c r="I525" s="34"/>
      <c r="J525" s="31"/>
    </row>
    <row r="526" spans="1:10" x14ac:dyDescent="0.25">
      <c r="A526" s="31">
        <v>2022</v>
      </c>
      <c r="B526" s="32" t="s">
        <v>136</v>
      </c>
      <c r="C526" s="33">
        <v>44805</v>
      </c>
      <c r="D526">
        <v>9</v>
      </c>
      <c r="E526" s="78">
        <v>44814</v>
      </c>
      <c r="F526" t="s">
        <v>42</v>
      </c>
      <c r="G526" t="s">
        <v>66</v>
      </c>
      <c r="H526">
        <v>7</v>
      </c>
      <c r="I526" s="34"/>
      <c r="J526" s="31"/>
    </row>
    <row r="527" spans="1:10" x14ac:dyDescent="0.25">
      <c r="A527" s="31">
        <v>2022</v>
      </c>
      <c r="B527" s="32" t="s">
        <v>136</v>
      </c>
      <c r="C527" s="33">
        <v>44805</v>
      </c>
      <c r="D527">
        <v>9</v>
      </c>
      <c r="E527" s="78">
        <v>44814</v>
      </c>
      <c r="F527" t="s">
        <v>45</v>
      </c>
      <c r="G527" t="s">
        <v>63</v>
      </c>
      <c r="H527">
        <v>5</v>
      </c>
      <c r="I527" s="34"/>
      <c r="J527" s="31"/>
    </row>
    <row r="528" spans="1:10" x14ac:dyDescent="0.25">
      <c r="A528" s="31">
        <v>2022</v>
      </c>
      <c r="B528" s="32" t="s">
        <v>136</v>
      </c>
      <c r="C528" s="33">
        <v>44805</v>
      </c>
      <c r="D528">
        <v>9</v>
      </c>
      <c r="E528" s="78">
        <v>44814</v>
      </c>
      <c r="F528" t="s">
        <v>46</v>
      </c>
      <c r="G528" t="s">
        <v>68</v>
      </c>
      <c r="H528">
        <v>9</v>
      </c>
      <c r="I528" s="34"/>
      <c r="J528" s="31"/>
    </row>
    <row r="529" spans="1:10" x14ac:dyDescent="0.25">
      <c r="A529" s="31">
        <v>2022</v>
      </c>
      <c r="B529" s="32" t="s">
        <v>136</v>
      </c>
      <c r="C529" s="33">
        <v>44805</v>
      </c>
      <c r="D529">
        <v>9</v>
      </c>
      <c r="E529" s="78">
        <v>44814</v>
      </c>
      <c r="F529" t="s">
        <v>45</v>
      </c>
      <c r="G529" t="s">
        <v>72</v>
      </c>
      <c r="H529">
        <v>0</v>
      </c>
      <c r="I529" s="34"/>
      <c r="J529" s="31"/>
    </row>
    <row r="530" spans="1:10" x14ac:dyDescent="0.25">
      <c r="A530" s="31">
        <v>2022</v>
      </c>
      <c r="B530" s="32" t="s">
        <v>136</v>
      </c>
      <c r="C530" s="33">
        <v>44805</v>
      </c>
      <c r="D530">
        <v>9</v>
      </c>
      <c r="E530" s="78">
        <v>44814</v>
      </c>
      <c r="F530" t="s">
        <v>41</v>
      </c>
      <c r="G530" t="s">
        <v>65</v>
      </c>
      <c r="H530">
        <v>5</v>
      </c>
      <c r="I530" s="34"/>
      <c r="J530" s="31"/>
    </row>
    <row r="531" spans="1:10" x14ac:dyDescent="0.25">
      <c r="A531" s="31">
        <v>2022</v>
      </c>
      <c r="B531" s="32" t="s">
        <v>136</v>
      </c>
      <c r="C531" s="33">
        <v>44805</v>
      </c>
      <c r="D531">
        <v>9</v>
      </c>
      <c r="E531" s="78">
        <v>44814</v>
      </c>
      <c r="F531" t="s">
        <v>42</v>
      </c>
      <c r="G531" t="s">
        <v>62</v>
      </c>
      <c r="H531">
        <v>3</v>
      </c>
      <c r="I531" s="34"/>
      <c r="J531" s="31"/>
    </row>
    <row r="532" spans="1:10" x14ac:dyDescent="0.25">
      <c r="A532" s="31">
        <v>2022</v>
      </c>
      <c r="B532" s="32" t="s">
        <v>136</v>
      </c>
      <c r="C532" s="33">
        <v>44805</v>
      </c>
      <c r="D532">
        <v>9</v>
      </c>
      <c r="E532" s="78">
        <v>44814</v>
      </c>
      <c r="F532" t="s">
        <v>59</v>
      </c>
      <c r="G532" t="s">
        <v>67</v>
      </c>
      <c r="H532">
        <v>3</v>
      </c>
      <c r="I532" s="34"/>
      <c r="J532" s="31"/>
    </row>
    <row r="533" spans="1:10" x14ac:dyDescent="0.25">
      <c r="A533" s="31">
        <v>2022</v>
      </c>
      <c r="B533" s="32" t="s">
        <v>136</v>
      </c>
      <c r="C533" s="33">
        <v>44805</v>
      </c>
      <c r="D533">
        <v>9</v>
      </c>
      <c r="E533" s="78">
        <v>44814</v>
      </c>
      <c r="F533" t="s">
        <v>45</v>
      </c>
      <c r="G533" t="s">
        <v>71</v>
      </c>
      <c r="H533">
        <v>1</v>
      </c>
      <c r="I533" s="34"/>
      <c r="J533" s="31"/>
    </row>
    <row r="534" spans="1:10" x14ac:dyDescent="0.25">
      <c r="A534" s="31">
        <v>2022</v>
      </c>
      <c r="B534" s="32" t="s">
        <v>136</v>
      </c>
      <c r="C534" s="33">
        <v>44805</v>
      </c>
      <c r="D534">
        <v>9</v>
      </c>
      <c r="E534" s="78">
        <v>44814</v>
      </c>
      <c r="F534" t="s">
        <v>135</v>
      </c>
      <c r="G534" t="s">
        <v>61</v>
      </c>
      <c r="H534">
        <v>2</v>
      </c>
      <c r="I534" s="34"/>
      <c r="J534" s="31"/>
    </row>
    <row r="535" spans="1:10" x14ac:dyDescent="0.25">
      <c r="A535" s="31">
        <v>2022</v>
      </c>
      <c r="B535" s="32" t="s">
        <v>136</v>
      </c>
      <c r="C535" s="33">
        <v>44805</v>
      </c>
      <c r="D535">
        <v>9</v>
      </c>
      <c r="E535" s="78">
        <v>44815</v>
      </c>
      <c r="F535" t="s">
        <v>59</v>
      </c>
      <c r="G535" t="s">
        <v>69</v>
      </c>
      <c r="H535">
        <v>7</v>
      </c>
      <c r="I535" s="34"/>
      <c r="J535" s="31"/>
    </row>
    <row r="536" spans="1:10" x14ac:dyDescent="0.25">
      <c r="A536" s="31">
        <v>2022</v>
      </c>
      <c r="B536" s="32" t="s">
        <v>136</v>
      </c>
      <c r="C536" s="33">
        <v>44805</v>
      </c>
      <c r="D536">
        <v>9</v>
      </c>
      <c r="E536" s="78">
        <v>44815</v>
      </c>
      <c r="F536" t="s">
        <v>45</v>
      </c>
      <c r="G536" t="s">
        <v>71</v>
      </c>
      <c r="H536">
        <v>4</v>
      </c>
      <c r="I536" s="34"/>
      <c r="J536" s="31"/>
    </row>
    <row r="537" spans="1:10" x14ac:dyDescent="0.25">
      <c r="A537" s="31">
        <v>2022</v>
      </c>
      <c r="B537" s="32" t="s">
        <v>136</v>
      </c>
      <c r="C537" s="33">
        <v>44805</v>
      </c>
      <c r="D537">
        <v>9</v>
      </c>
      <c r="E537" s="78">
        <v>44815</v>
      </c>
      <c r="F537" t="s">
        <v>46</v>
      </c>
      <c r="G537" t="s">
        <v>68</v>
      </c>
      <c r="H537">
        <v>18</v>
      </c>
      <c r="I537" s="34"/>
      <c r="J537" s="31"/>
    </row>
    <row r="538" spans="1:10" x14ac:dyDescent="0.25">
      <c r="A538" s="31">
        <v>2022</v>
      </c>
      <c r="B538" s="32" t="s">
        <v>136</v>
      </c>
      <c r="C538" s="33">
        <v>44805</v>
      </c>
      <c r="D538">
        <v>9</v>
      </c>
      <c r="E538" s="78">
        <v>44815</v>
      </c>
      <c r="F538" t="s">
        <v>59</v>
      </c>
      <c r="G538" t="s">
        <v>70</v>
      </c>
      <c r="H538">
        <v>5</v>
      </c>
      <c r="I538" s="34"/>
      <c r="J538" s="31"/>
    </row>
    <row r="539" spans="1:10" x14ac:dyDescent="0.25">
      <c r="A539" s="31">
        <v>2022</v>
      </c>
      <c r="B539" s="32" t="s">
        <v>136</v>
      </c>
      <c r="C539" s="33">
        <v>44805</v>
      </c>
      <c r="D539">
        <v>9</v>
      </c>
      <c r="E539" s="78">
        <v>44815</v>
      </c>
      <c r="F539" t="s">
        <v>42</v>
      </c>
      <c r="G539" t="s">
        <v>62</v>
      </c>
      <c r="H539">
        <v>17</v>
      </c>
      <c r="I539" s="34"/>
      <c r="J539" s="31"/>
    </row>
    <row r="540" spans="1:10" x14ac:dyDescent="0.25">
      <c r="A540" s="31">
        <v>2022</v>
      </c>
      <c r="B540" s="32" t="s">
        <v>136</v>
      </c>
      <c r="C540" s="33">
        <v>44805</v>
      </c>
      <c r="D540">
        <v>9</v>
      </c>
      <c r="E540" s="78">
        <v>44815</v>
      </c>
      <c r="F540" t="s">
        <v>28</v>
      </c>
      <c r="G540" t="s">
        <v>28</v>
      </c>
      <c r="H540">
        <v>81</v>
      </c>
      <c r="I540" s="34"/>
      <c r="J540" s="31"/>
    </row>
    <row r="541" spans="1:10" x14ac:dyDescent="0.25">
      <c r="A541" s="31">
        <v>2022</v>
      </c>
      <c r="B541" s="32" t="s">
        <v>136</v>
      </c>
      <c r="C541" s="33">
        <v>44805</v>
      </c>
      <c r="D541">
        <v>9</v>
      </c>
      <c r="E541" s="78">
        <v>44815</v>
      </c>
      <c r="F541" t="s">
        <v>45</v>
      </c>
      <c r="G541" t="s">
        <v>72</v>
      </c>
      <c r="H541">
        <v>0</v>
      </c>
      <c r="I541" s="34"/>
      <c r="J541" s="31"/>
    </row>
    <row r="542" spans="1:10" x14ac:dyDescent="0.25">
      <c r="A542" s="31">
        <v>2022</v>
      </c>
      <c r="B542" s="32" t="s">
        <v>136</v>
      </c>
      <c r="C542" s="33">
        <v>44805</v>
      </c>
      <c r="D542">
        <v>9</v>
      </c>
      <c r="E542" s="78">
        <v>44815</v>
      </c>
      <c r="F542" t="s">
        <v>41</v>
      </c>
      <c r="G542" t="s">
        <v>65</v>
      </c>
      <c r="H542">
        <v>9</v>
      </c>
      <c r="I542" s="34"/>
      <c r="J542" s="31"/>
    </row>
    <row r="543" spans="1:10" x14ac:dyDescent="0.25">
      <c r="A543" s="31">
        <v>2022</v>
      </c>
      <c r="B543" s="32" t="s">
        <v>136</v>
      </c>
      <c r="C543" s="33">
        <v>44805</v>
      </c>
      <c r="D543">
        <v>9</v>
      </c>
      <c r="E543" s="78">
        <v>44815</v>
      </c>
      <c r="F543" t="s">
        <v>42</v>
      </c>
      <c r="G543" t="s">
        <v>64</v>
      </c>
      <c r="H543">
        <v>5</v>
      </c>
      <c r="I543" s="34"/>
      <c r="J543" s="31"/>
    </row>
    <row r="544" spans="1:10" x14ac:dyDescent="0.25">
      <c r="A544" s="31">
        <v>2022</v>
      </c>
      <c r="B544" s="32" t="s">
        <v>136</v>
      </c>
      <c r="C544" s="33">
        <v>44805</v>
      </c>
      <c r="D544">
        <v>9</v>
      </c>
      <c r="E544" s="78">
        <v>44815</v>
      </c>
      <c r="F544" t="s">
        <v>42</v>
      </c>
      <c r="G544" t="s">
        <v>66</v>
      </c>
      <c r="H544">
        <v>6</v>
      </c>
      <c r="I544" s="34"/>
      <c r="J544" s="31"/>
    </row>
    <row r="545" spans="1:10" x14ac:dyDescent="0.25">
      <c r="A545" s="31">
        <v>2022</v>
      </c>
      <c r="B545" s="32" t="s">
        <v>136</v>
      </c>
      <c r="C545" s="33">
        <v>44805</v>
      </c>
      <c r="D545">
        <v>9</v>
      </c>
      <c r="E545" s="78">
        <v>44815</v>
      </c>
      <c r="F545" t="s">
        <v>59</v>
      </c>
      <c r="G545" t="s">
        <v>67</v>
      </c>
      <c r="H545">
        <v>1</v>
      </c>
      <c r="I545" s="34"/>
      <c r="J545" s="31"/>
    </row>
    <row r="546" spans="1:10" x14ac:dyDescent="0.25">
      <c r="A546" s="31">
        <v>2022</v>
      </c>
      <c r="B546" s="32" t="s">
        <v>136</v>
      </c>
      <c r="C546" s="33">
        <v>44805</v>
      </c>
      <c r="D546">
        <v>9</v>
      </c>
      <c r="E546" s="78">
        <v>44815</v>
      </c>
      <c r="F546" t="s">
        <v>45</v>
      </c>
      <c r="G546" t="s">
        <v>63</v>
      </c>
      <c r="H546">
        <v>7</v>
      </c>
      <c r="I546" s="34"/>
      <c r="J546" s="31"/>
    </row>
    <row r="547" spans="1:10" x14ac:dyDescent="0.25">
      <c r="A547" s="31">
        <v>2022</v>
      </c>
      <c r="B547" s="32" t="s">
        <v>136</v>
      </c>
      <c r="C547" s="33">
        <v>44805</v>
      </c>
      <c r="D547">
        <v>9</v>
      </c>
      <c r="E547" s="78">
        <v>44815</v>
      </c>
      <c r="F547" t="s">
        <v>135</v>
      </c>
      <c r="G547" t="s">
        <v>61</v>
      </c>
      <c r="H547">
        <v>2</v>
      </c>
      <c r="I547" s="34"/>
      <c r="J547" s="31"/>
    </row>
    <row r="548" spans="1:10" x14ac:dyDescent="0.25">
      <c r="A548" s="31">
        <v>2022</v>
      </c>
      <c r="B548" s="32" t="s">
        <v>136</v>
      </c>
      <c r="C548" s="33">
        <v>44805</v>
      </c>
      <c r="D548">
        <v>9</v>
      </c>
      <c r="E548" s="78">
        <v>44816</v>
      </c>
      <c r="F548" t="s">
        <v>42</v>
      </c>
      <c r="G548" t="s">
        <v>64</v>
      </c>
      <c r="H548">
        <v>11</v>
      </c>
      <c r="I548" s="34"/>
      <c r="J548" s="31"/>
    </row>
    <row r="549" spans="1:10" x14ac:dyDescent="0.25">
      <c r="A549" s="31">
        <v>2022</v>
      </c>
      <c r="B549" s="32" t="s">
        <v>136</v>
      </c>
      <c r="C549" s="33">
        <v>44805</v>
      </c>
      <c r="D549">
        <v>9</v>
      </c>
      <c r="E549" s="78">
        <v>44816</v>
      </c>
      <c r="F549" t="s">
        <v>135</v>
      </c>
      <c r="G549" t="s">
        <v>61</v>
      </c>
      <c r="H549">
        <v>10</v>
      </c>
      <c r="I549" s="34"/>
      <c r="J549" s="31"/>
    </row>
    <row r="550" spans="1:10" x14ac:dyDescent="0.25">
      <c r="A550" s="31">
        <v>2022</v>
      </c>
      <c r="B550" s="32" t="s">
        <v>136</v>
      </c>
      <c r="C550" s="33">
        <v>44805</v>
      </c>
      <c r="D550">
        <v>9</v>
      </c>
      <c r="E550" s="78">
        <v>44816</v>
      </c>
      <c r="F550" t="s">
        <v>59</v>
      </c>
      <c r="G550" t="s">
        <v>69</v>
      </c>
      <c r="H550">
        <v>4</v>
      </c>
      <c r="I550" s="34"/>
      <c r="J550" s="31"/>
    </row>
    <row r="551" spans="1:10" x14ac:dyDescent="0.25">
      <c r="A551" s="31">
        <v>2022</v>
      </c>
      <c r="B551" s="32" t="s">
        <v>136</v>
      </c>
      <c r="C551" s="33">
        <v>44805</v>
      </c>
      <c r="D551">
        <v>9</v>
      </c>
      <c r="E551" s="78">
        <v>44816</v>
      </c>
      <c r="F551" t="s">
        <v>41</v>
      </c>
      <c r="G551" t="s">
        <v>65</v>
      </c>
      <c r="H551">
        <v>16</v>
      </c>
      <c r="I551" s="34"/>
      <c r="J551" s="31"/>
    </row>
    <row r="552" spans="1:10" x14ac:dyDescent="0.25">
      <c r="A552" s="31">
        <v>2022</v>
      </c>
      <c r="B552" s="32" t="s">
        <v>136</v>
      </c>
      <c r="C552" s="33">
        <v>44805</v>
      </c>
      <c r="D552">
        <v>9</v>
      </c>
      <c r="E552" s="78">
        <v>44816</v>
      </c>
      <c r="F552" t="s">
        <v>45</v>
      </c>
      <c r="G552" t="s">
        <v>63</v>
      </c>
      <c r="H552">
        <v>8</v>
      </c>
      <c r="I552" s="34"/>
      <c r="J552" s="31"/>
    </row>
    <row r="553" spans="1:10" x14ac:dyDescent="0.25">
      <c r="A553" s="31">
        <v>2022</v>
      </c>
      <c r="B553" s="32" t="s">
        <v>136</v>
      </c>
      <c r="C553" s="33">
        <v>44805</v>
      </c>
      <c r="D553">
        <v>9</v>
      </c>
      <c r="E553" s="78">
        <v>44816</v>
      </c>
      <c r="F553" t="s">
        <v>59</v>
      </c>
      <c r="G553" t="s">
        <v>67</v>
      </c>
      <c r="H553">
        <v>5</v>
      </c>
      <c r="I553" s="34"/>
      <c r="J553" s="31"/>
    </row>
    <row r="554" spans="1:10" x14ac:dyDescent="0.25">
      <c r="A554" s="31">
        <v>2022</v>
      </c>
      <c r="B554" s="32" t="s">
        <v>136</v>
      </c>
      <c r="C554" s="33">
        <v>44805</v>
      </c>
      <c r="D554">
        <v>9</v>
      </c>
      <c r="E554" s="78">
        <v>44816</v>
      </c>
      <c r="F554" t="s">
        <v>42</v>
      </c>
      <c r="G554" t="s">
        <v>66</v>
      </c>
      <c r="H554">
        <v>11</v>
      </c>
      <c r="I554" s="34"/>
      <c r="J554" s="31"/>
    </row>
    <row r="555" spans="1:10" x14ac:dyDescent="0.25">
      <c r="A555" s="31">
        <v>2022</v>
      </c>
      <c r="B555" s="32" t="s">
        <v>136</v>
      </c>
      <c r="C555" s="33">
        <v>44805</v>
      </c>
      <c r="D555">
        <v>9</v>
      </c>
      <c r="E555" s="78">
        <v>44816</v>
      </c>
      <c r="F555" t="s">
        <v>45</v>
      </c>
      <c r="G555" t="s">
        <v>72</v>
      </c>
      <c r="H555">
        <v>4</v>
      </c>
      <c r="I555" s="34"/>
      <c r="J555" s="31"/>
    </row>
    <row r="556" spans="1:10" x14ac:dyDescent="0.25">
      <c r="A556" s="31">
        <v>2022</v>
      </c>
      <c r="B556" s="32" t="s">
        <v>136</v>
      </c>
      <c r="C556" s="33">
        <v>44805</v>
      </c>
      <c r="D556">
        <v>9</v>
      </c>
      <c r="E556" s="78">
        <v>44816</v>
      </c>
      <c r="F556" t="s">
        <v>28</v>
      </c>
      <c r="G556" t="s">
        <v>28</v>
      </c>
      <c r="H556">
        <v>107</v>
      </c>
      <c r="I556" s="34"/>
      <c r="J556" s="31"/>
    </row>
    <row r="557" spans="1:10" x14ac:dyDescent="0.25">
      <c r="A557" s="31">
        <v>2022</v>
      </c>
      <c r="B557" s="32" t="s">
        <v>136</v>
      </c>
      <c r="C557" s="33">
        <v>44805</v>
      </c>
      <c r="D557">
        <v>9</v>
      </c>
      <c r="E557" s="78">
        <v>44816</v>
      </c>
      <c r="F557" t="s">
        <v>59</v>
      </c>
      <c r="G557" t="s">
        <v>70</v>
      </c>
      <c r="H557">
        <v>4</v>
      </c>
      <c r="I557" s="34"/>
      <c r="J557" s="31"/>
    </row>
    <row r="558" spans="1:10" x14ac:dyDescent="0.25">
      <c r="A558" s="31">
        <v>2022</v>
      </c>
      <c r="B558" s="32" t="s">
        <v>136</v>
      </c>
      <c r="C558" s="33">
        <v>44805</v>
      </c>
      <c r="D558">
        <v>9</v>
      </c>
      <c r="E558" s="78">
        <v>44816</v>
      </c>
      <c r="F558" t="s">
        <v>45</v>
      </c>
      <c r="G558" t="s">
        <v>71</v>
      </c>
      <c r="H558">
        <v>5</v>
      </c>
      <c r="I558" s="34"/>
      <c r="J558" s="31"/>
    </row>
    <row r="559" spans="1:10" x14ac:dyDescent="0.25">
      <c r="A559" s="31">
        <v>2022</v>
      </c>
      <c r="B559" s="32" t="s">
        <v>136</v>
      </c>
      <c r="C559" s="33">
        <v>44805</v>
      </c>
      <c r="D559">
        <v>9</v>
      </c>
      <c r="E559" s="78">
        <v>44816</v>
      </c>
      <c r="F559" t="s">
        <v>46</v>
      </c>
      <c r="G559" t="s">
        <v>68</v>
      </c>
      <c r="H559">
        <v>14</v>
      </c>
      <c r="I559" s="34"/>
      <c r="J559" s="31"/>
    </row>
    <row r="560" spans="1:10" x14ac:dyDescent="0.25">
      <c r="A560" s="31">
        <v>2022</v>
      </c>
      <c r="B560" s="32" t="s">
        <v>136</v>
      </c>
      <c r="C560" s="33">
        <v>44805</v>
      </c>
      <c r="D560">
        <v>9</v>
      </c>
      <c r="E560" s="78">
        <v>44816</v>
      </c>
      <c r="F560" t="s">
        <v>42</v>
      </c>
      <c r="G560" t="s">
        <v>62</v>
      </c>
      <c r="H560">
        <v>15</v>
      </c>
      <c r="I560" s="34"/>
      <c r="J560" s="31"/>
    </row>
    <row r="561" spans="1:10" x14ac:dyDescent="0.25">
      <c r="A561" s="31">
        <v>2022</v>
      </c>
      <c r="B561" s="32" t="s">
        <v>136</v>
      </c>
      <c r="C561" s="33">
        <v>44805</v>
      </c>
      <c r="D561">
        <v>9</v>
      </c>
      <c r="E561" s="78">
        <v>44817</v>
      </c>
      <c r="F561" t="s">
        <v>42</v>
      </c>
      <c r="G561" t="s">
        <v>62</v>
      </c>
      <c r="H561">
        <v>17</v>
      </c>
      <c r="I561" s="34"/>
      <c r="J561" s="31"/>
    </row>
    <row r="562" spans="1:10" x14ac:dyDescent="0.25">
      <c r="A562" s="31">
        <v>2022</v>
      </c>
      <c r="B562" s="32" t="s">
        <v>136</v>
      </c>
      <c r="C562" s="33">
        <v>44805</v>
      </c>
      <c r="D562">
        <v>9</v>
      </c>
      <c r="E562" s="78">
        <v>44817</v>
      </c>
      <c r="F562" t="s">
        <v>28</v>
      </c>
      <c r="G562" t="s">
        <v>28</v>
      </c>
      <c r="H562">
        <v>69</v>
      </c>
      <c r="I562" s="34"/>
      <c r="J562" s="31"/>
    </row>
    <row r="563" spans="1:10" x14ac:dyDescent="0.25">
      <c r="A563" s="31">
        <v>2022</v>
      </c>
      <c r="B563" s="32" t="s">
        <v>136</v>
      </c>
      <c r="C563" s="33">
        <v>44805</v>
      </c>
      <c r="D563">
        <v>9</v>
      </c>
      <c r="E563" s="78">
        <v>44817</v>
      </c>
      <c r="F563" t="s">
        <v>45</v>
      </c>
      <c r="G563" t="s">
        <v>71</v>
      </c>
      <c r="H563">
        <v>1</v>
      </c>
      <c r="I563" s="34"/>
      <c r="J563" s="31"/>
    </row>
    <row r="564" spans="1:10" x14ac:dyDescent="0.25">
      <c r="A564" s="31">
        <v>2022</v>
      </c>
      <c r="B564" s="32" t="s">
        <v>136</v>
      </c>
      <c r="C564" s="33">
        <v>44805</v>
      </c>
      <c r="D564">
        <v>9</v>
      </c>
      <c r="E564" s="78">
        <v>44817</v>
      </c>
      <c r="F564" t="s">
        <v>46</v>
      </c>
      <c r="G564" t="s">
        <v>68</v>
      </c>
      <c r="H564">
        <v>11</v>
      </c>
      <c r="I564" s="34"/>
      <c r="J564" s="31"/>
    </row>
    <row r="565" spans="1:10" x14ac:dyDescent="0.25">
      <c r="A565" s="31">
        <v>2022</v>
      </c>
      <c r="B565" s="32" t="s">
        <v>136</v>
      </c>
      <c r="C565" s="33">
        <v>44805</v>
      </c>
      <c r="D565">
        <v>9</v>
      </c>
      <c r="E565" s="78">
        <v>44817</v>
      </c>
      <c r="F565" t="s">
        <v>41</v>
      </c>
      <c r="G565" t="s">
        <v>65</v>
      </c>
      <c r="H565">
        <v>8</v>
      </c>
      <c r="I565" s="34"/>
      <c r="J565" s="31"/>
    </row>
    <row r="566" spans="1:10" x14ac:dyDescent="0.25">
      <c r="A566" s="31">
        <v>2022</v>
      </c>
      <c r="B566" s="32" t="s">
        <v>136</v>
      </c>
      <c r="C566" s="33">
        <v>44805</v>
      </c>
      <c r="D566">
        <v>9</v>
      </c>
      <c r="E566" s="78">
        <v>44817</v>
      </c>
      <c r="F566" t="s">
        <v>45</v>
      </c>
      <c r="G566" t="s">
        <v>72</v>
      </c>
      <c r="H566">
        <v>1</v>
      </c>
      <c r="I566" s="34"/>
      <c r="J566" s="31"/>
    </row>
    <row r="567" spans="1:10" x14ac:dyDescent="0.25">
      <c r="A567" s="31">
        <v>2022</v>
      </c>
      <c r="B567" s="32" t="s">
        <v>136</v>
      </c>
      <c r="C567" s="33">
        <v>44805</v>
      </c>
      <c r="D567">
        <v>9</v>
      </c>
      <c r="E567" s="78">
        <v>44817</v>
      </c>
      <c r="F567" t="s">
        <v>45</v>
      </c>
      <c r="G567" t="s">
        <v>63</v>
      </c>
      <c r="H567">
        <v>8</v>
      </c>
      <c r="I567" s="34"/>
      <c r="J567" s="31"/>
    </row>
    <row r="568" spans="1:10" x14ac:dyDescent="0.25">
      <c r="A568" s="31">
        <v>2022</v>
      </c>
      <c r="B568" s="32" t="s">
        <v>136</v>
      </c>
      <c r="C568" s="33">
        <v>44805</v>
      </c>
      <c r="D568">
        <v>9</v>
      </c>
      <c r="E568" s="78">
        <v>44817</v>
      </c>
      <c r="F568" t="s">
        <v>42</v>
      </c>
      <c r="G568" t="s">
        <v>66</v>
      </c>
      <c r="H568">
        <v>4</v>
      </c>
      <c r="I568" s="34"/>
      <c r="J568" s="31"/>
    </row>
    <row r="569" spans="1:10" x14ac:dyDescent="0.25">
      <c r="A569" s="31">
        <v>2022</v>
      </c>
      <c r="B569" s="32" t="s">
        <v>136</v>
      </c>
      <c r="C569" s="33">
        <v>44805</v>
      </c>
      <c r="D569">
        <v>9</v>
      </c>
      <c r="E569" s="78">
        <v>44817</v>
      </c>
      <c r="F569" t="s">
        <v>59</v>
      </c>
      <c r="G569" t="s">
        <v>67</v>
      </c>
      <c r="H569">
        <v>1</v>
      </c>
      <c r="I569" s="34"/>
      <c r="J569" s="31"/>
    </row>
    <row r="570" spans="1:10" x14ac:dyDescent="0.25">
      <c r="A570" s="31">
        <v>2022</v>
      </c>
      <c r="B570" s="32" t="s">
        <v>136</v>
      </c>
      <c r="C570" s="33">
        <v>44805</v>
      </c>
      <c r="D570">
        <v>9</v>
      </c>
      <c r="E570" s="78">
        <v>44817</v>
      </c>
      <c r="F570" t="s">
        <v>135</v>
      </c>
      <c r="G570" t="s">
        <v>61</v>
      </c>
      <c r="H570">
        <v>9</v>
      </c>
      <c r="I570" s="34"/>
      <c r="J570" s="31"/>
    </row>
    <row r="571" spans="1:10" x14ac:dyDescent="0.25">
      <c r="A571" s="31">
        <v>2022</v>
      </c>
      <c r="B571" s="32" t="s">
        <v>136</v>
      </c>
      <c r="C571" s="33">
        <v>44805</v>
      </c>
      <c r="D571">
        <v>9</v>
      </c>
      <c r="E571" s="78">
        <v>44817</v>
      </c>
      <c r="F571" t="s">
        <v>59</v>
      </c>
      <c r="G571" t="s">
        <v>69</v>
      </c>
      <c r="H571">
        <v>3</v>
      </c>
      <c r="I571" s="34"/>
      <c r="J571" s="31"/>
    </row>
    <row r="572" spans="1:10" x14ac:dyDescent="0.25">
      <c r="A572" s="31">
        <v>2022</v>
      </c>
      <c r="B572" s="32" t="s">
        <v>136</v>
      </c>
      <c r="C572" s="33">
        <v>44805</v>
      </c>
      <c r="D572">
        <v>9</v>
      </c>
      <c r="E572" s="78">
        <v>44817</v>
      </c>
      <c r="F572" t="s">
        <v>59</v>
      </c>
      <c r="G572" t="s">
        <v>70</v>
      </c>
      <c r="H572">
        <v>5</v>
      </c>
      <c r="I572" s="34"/>
      <c r="J572" s="31"/>
    </row>
    <row r="573" spans="1:10" x14ac:dyDescent="0.25">
      <c r="A573" s="31">
        <v>2022</v>
      </c>
      <c r="B573" s="32" t="s">
        <v>136</v>
      </c>
      <c r="C573" s="33">
        <v>44805</v>
      </c>
      <c r="D573">
        <v>9</v>
      </c>
      <c r="E573" s="78">
        <v>44817</v>
      </c>
      <c r="F573" t="s">
        <v>42</v>
      </c>
      <c r="G573" t="s">
        <v>64</v>
      </c>
      <c r="H573">
        <v>1</v>
      </c>
      <c r="I573" s="34"/>
      <c r="J573" s="31"/>
    </row>
    <row r="574" spans="1:10" x14ac:dyDescent="0.25">
      <c r="A574" s="31">
        <v>2022</v>
      </c>
      <c r="B574" s="32" t="s">
        <v>136</v>
      </c>
      <c r="C574" s="33">
        <v>44805</v>
      </c>
      <c r="D574">
        <v>9</v>
      </c>
      <c r="E574" s="78">
        <v>44818</v>
      </c>
      <c r="F574" t="s">
        <v>59</v>
      </c>
      <c r="G574" t="s">
        <v>70</v>
      </c>
      <c r="H574">
        <v>1</v>
      </c>
      <c r="I574" s="34"/>
      <c r="J574" s="31"/>
    </row>
    <row r="575" spans="1:10" x14ac:dyDescent="0.25">
      <c r="A575" s="31">
        <v>2022</v>
      </c>
      <c r="B575" s="32" t="s">
        <v>136</v>
      </c>
      <c r="C575" s="33">
        <v>44805</v>
      </c>
      <c r="D575">
        <v>9</v>
      </c>
      <c r="E575" s="78">
        <v>44818</v>
      </c>
      <c r="F575" t="s">
        <v>59</v>
      </c>
      <c r="G575" t="s">
        <v>69</v>
      </c>
      <c r="H575">
        <v>8</v>
      </c>
      <c r="I575" s="34"/>
      <c r="J575" s="31"/>
    </row>
    <row r="576" spans="1:10" x14ac:dyDescent="0.25">
      <c r="A576" s="31">
        <v>2022</v>
      </c>
      <c r="B576" s="32" t="s">
        <v>136</v>
      </c>
      <c r="C576" s="33">
        <v>44805</v>
      </c>
      <c r="D576">
        <v>9</v>
      </c>
      <c r="E576" s="78">
        <v>44818</v>
      </c>
      <c r="F576" t="s">
        <v>41</v>
      </c>
      <c r="G576" t="s">
        <v>65</v>
      </c>
      <c r="H576">
        <v>8</v>
      </c>
      <c r="I576" s="34"/>
      <c r="J576" s="31"/>
    </row>
    <row r="577" spans="1:10" x14ac:dyDescent="0.25">
      <c r="A577" s="31">
        <v>2022</v>
      </c>
      <c r="B577" s="32" t="s">
        <v>136</v>
      </c>
      <c r="C577" s="33">
        <v>44805</v>
      </c>
      <c r="D577">
        <v>9</v>
      </c>
      <c r="E577" s="78">
        <v>44818</v>
      </c>
      <c r="F577" t="s">
        <v>45</v>
      </c>
      <c r="G577" t="s">
        <v>63</v>
      </c>
      <c r="H577">
        <v>6</v>
      </c>
      <c r="I577" s="34"/>
      <c r="J577" s="31"/>
    </row>
    <row r="578" spans="1:10" x14ac:dyDescent="0.25">
      <c r="A578" s="31">
        <v>2022</v>
      </c>
      <c r="B578" s="32" t="s">
        <v>136</v>
      </c>
      <c r="C578" s="33">
        <v>44805</v>
      </c>
      <c r="D578">
        <v>9</v>
      </c>
      <c r="E578" s="78">
        <v>44818</v>
      </c>
      <c r="F578" t="s">
        <v>45</v>
      </c>
      <c r="G578" t="s">
        <v>71</v>
      </c>
      <c r="H578">
        <v>2</v>
      </c>
      <c r="I578" s="34"/>
      <c r="J578" s="31"/>
    </row>
    <row r="579" spans="1:10" x14ac:dyDescent="0.25">
      <c r="A579" s="31">
        <v>2022</v>
      </c>
      <c r="B579" s="32" t="s">
        <v>136</v>
      </c>
      <c r="C579" s="33">
        <v>44805</v>
      </c>
      <c r="D579">
        <v>9</v>
      </c>
      <c r="E579" s="78">
        <v>44818</v>
      </c>
      <c r="F579" t="s">
        <v>42</v>
      </c>
      <c r="G579" t="s">
        <v>62</v>
      </c>
      <c r="H579">
        <v>12</v>
      </c>
      <c r="I579" s="34"/>
      <c r="J579" s="31"/>
    </row>
    <row r="580" spans="1:10" x14ac:dyDescent="0.25">
      <c r="A580" s="31">
        <v>2022</v>
      </c>
      <c r="B580" s="32" t="s">
        <v>136</v>
      </c>
      <c r="C580" s="33">
        <v>44805</v>
      </c>
      <c r="D580">
        <v>9</v>
      </c>
      <c r="E580" s="78">
        <v>44818</v>
      </c>
      <c r="F580" t="s">
        <v>42</v>
      </c>
      <c r="G580" t="s">
        <v>64</v>
      </c>
      <c r="H580">
        <v>5</v>
      </c>
      <c r="I580" s="34"/>
      <c r="J580" s="31"/>
    </row>
    <row r="581" spans="1:10" x14ac:dyDescent="0.25">
      <c r="A581" s="31">
        <v>2022</v>
      </c>
      <c r="B581" s="32" t="s">
        <v>136</v>
      </c>
      <c r="C581" s="33">
        <v>44805</v>
      </c>
      <c r="D581">
        <v>9</v>
      </c>
      <c r="E581" s="78">
        <v>44818</v>
      </c>
      <c r="F581" t="s">
        <v>45</v>
      </c>
      <c r="G581" t="s">
        <v>72</v>
      </c>
      <c r="H581">
        <v>0</v>
      </c>
      <c r="I581" s="34"/>
      <c r="J581" s="31"/>
    </row>
    <row r="582" spans="1:10" x14ac:dyDescent="0.25">
      <c r="A582" s="31">
        <v>2022</v>
      </c>
      <c r="B582" s="32" t="s">
        <v>136</v>
      </c>
      <c r="C582" s="33">
        <v>44805</v>
      </c>
      <c r="D582">
        <v>9</v>
      </c>
      <c r="E582" s="78">
        <v>44818</v>
      </c>
      <c r="F582" t="s">
        <v>28</v>
      </c>
      <c r="G582" t="s">
        <v>28</v>
      </c>
      <c r="H582">
        <v>78</v>
      </c>
      <c r="I582" s="34"/>
      <c r="J582" s="31"/>
    </row>
    <row r="583" spans="1:10" x14ac:dyDescent="0.25">
      <c r="A583" s="31">
        <v>2022</v>
      </c>
      <c r="B583" s="32" t="s">
        <v>136</v>
      </c>
      <c r="C583" s="33">
        <v>44805</v>
      </c>
      <c r="D583">
        <v>9</v>
      </c>
      <c r="E583" s="78">
        <v>44818</v>
      </c>
      <c r="F583" t="s">
        <v>59</v>
      </c>
      <c r="G583" t="s">
        <v>67</v>
      </c>
      <c r="H583">
        <v>5</v>
      </c>
      <c r="I583" s="34"/>
      <c r="J583" s="31"/>
    </row>
    <row r="584" spans="1:10" x14ac:dyDescent="0.25">
      <c r="A584" s="31">
        <v>2022</v>
      </c>
      <c r="B584" s="32" t="s">
        <v>136</v>
      </c>
      <c r="C584" s="33">
        <v>44805</v>
      </c>
      <c r="D584">
        <v>9</v>
      </c>
      <c r="E584" s="78">
        <v>44818</v>
      </c>
      <c r="F584" t="s">
        <v>46</v>
      </c>
      <c r="G584" t="s">
        <v>68</v>
      </c>
      <c r="H584">
        <v>19</v>
      </c>
      <c r="I584" s="34"/>
      <c r="J584" s="31"/>
    </row>
    <row r="585" spans="1:10" x14ac:dyDescent="0.25">
      <c r="A585" s="31">
        <v>2022</v>
      </c>
      <c r="B585" s="32" t="s">
        <v>136</v>
      </c>
      <c r="C585" s="33">
        <v>44805</v>
      </c>
      <c r="D585">
        <v>9</v>
      </c>
      <c r="E585" s="78">
        <v>44818</v>
      </c>
      <c r="F585" t="s">
        <v>42</v>
      </c>
      <c r="G585" t="s">
        <v>66</v>
      </c>
      <c r="H585">
        <v>5</v>
      </c>
      <c r="I585" s="34"/>
      <c r="J585" s="31"/>
    </row>
    <row r="586" spans="1:10" x14ac:dyDescent="0.25">
      <c r="A586" s="31">
        <v>2022</v>
      </c>
      <c r="B586" s="32" t="s">
        <v>136</v>
      </c>
      <c r="C586" s="33">
        <v>44805</v>
      </c>
      <c r="D586">
        <v>9</v>
      </c>
      <c r="E586" s="78">
        <v>44818</v>
      </c>
      <c r="F586" t="s">
        <v>135</v>
      </c>
      <c r="G586" t="s">
        <v>61</v>
      </c>
      <c r="H586">
        <v>7</v>
      </c>
      <c r="I586" s="34"/>
      <c r="J586" s="31"/>
    </row>
    <row r="587" spans="1:10" x14ac:dyDescent="0.25">
      <c r="A587" s="31">
        <v>2022</v>
      </c>
      <c r="B587" s="32" t="s">
        <v>136</v>
      </c>
      <c r="C587" s="33">
        <v>44805</v>
      </c>
      <c r="D587">
        <v>9</v>
      </c>
      <c r="E587" s="78">
        <v>44819</v>
      </c>
      <c r="F587" t="s">
        <v>59</v>
      </c>
      <c r="G587" t="s">
        <v>70</v>
      </c>
      <c r="H587">
        <v>2</v>
      </c>
      <c r="I587" s="34"/>
      <c r="J587" s="31"/>
    </row>
    <row r="588" spans="1:10" x14ac:dyDescent="0.25">
      <c r="A588" s="31">
        <v>2022</v>
      </c>
      <c r="B588" s="32" t="s">
        <v>136</v>
      </c>
      <c r="C588" s="33">
        <v>44805</v>
      </c>
      <c r="D588">
        <v>9</v>
      </c>
      <c r="E588" s="78">
        <v>44819</v>
      </c>
      <c r="F588" t="s">
        <v>45</v>
      </c>
      <c r="G588" t="s">
        <v>71</v>
      </c>
      <c r="H588">
        <v>0</v>
      </c>
      <c r="I588" s="34"/>
      <c r="J588" s="31"/>
    </row>
    <row r="589" spans="1:10" x14ac:dyDescent="0.25">
      <c r="A589" s="31">
        <v>2022</v>
      </c>
      <c r="B589" s="32" t="s">
        <v>136</v>
      </c>
      <c r="C589" s="33">
        <v>44805</v>
      </c>
      <c r="D589">
        <v>9</v>
      </c>
      <c r="E589" s="78">
        <v>44819</v>
      </c>
      <c r="F589" t="s">
        <v>46</v>
      </c>
      <c r="G589" t="s">
        <v>68</v>
      </c>
      <c r="H589">
        <v>14</v>
      </c>
      <c r="I589" s="34"/>
      <c r="J589" s="31"/>
    </row>
    <row r="590" spans="1:10" x14ac:dyDescent="0.25">
      <c r="A590" s="31">
        <v>2022</v>
      </c>
      <c r="B590" s="32" t="s">
        <v>136</v>
      </c>
      <c r="C590" s="33">
        <v>44805</v>
      </c>
      <c r="D590">
        <v>9</v>
      </c>
      <c r="E590" s="78">
        <v>44819</v>
      </c>
      <c r="F590" t="s">
        <v>45</v>
      </c>
      <c r="G590" t="s">
        <v>72</v>
      </c>
      <c r="H590">
        <v>0</v>
      </c>
      <c r="I590" s="34"/>
      <c r="J590" s="31"/>
    </row>
    <row r="591" spans="1:10" x14ac:dyDescent="0.25">
      <c r="A591" s="31">
        <v>2022</v>
      </c>
      <c r="B591" s="32" t="s">
        <v>136</v>
      </c>
      <c r="C591" s="33">
        <v>44805</v>
      </c>
      <c r="D591">
        <v>9</v>
      </c>
      <c r="E591" s="78">
        <v>44819</v>
      </c>
      <c r="F591" t="s">
        <v>45</v>
      </c>
      <c r="G591" t="s">
        <v>63</v>
      </c>
      <c r="H591">
        <v>7</v>
      </c>
      <c r="I591" s="34"/>
      <c r="J591" s="31"/>
    </row>
    <row r="592" spans="1:10" x14ac:dyDescent="0.25">
      <c r="A592" s="31">
        <v>2022</v>
      </c>
      <c r="B592" s="32" t="s">
        <v>136</v>
      </c>
      <c r="C592" s="33">
        <v>44805</v>
      </c>
      <c r="D592">
        <v>9</v>
      </c>
      <c r="E592" s="78">
        <v>44819</v>
      </c>
      <c r="F592" t="s">
        <v>42</v>
      </c>
      <c r="G592" t="s">
        <v>62</v>
      </c>
      <c r="H592">
        <v>4</v>
      </c>
      <c r="I592" s="34"/>
      <c r="J592" s="31"/>
    </row>
    <row r="593" spans="1:10" x14ac:dyDescent="0.25">
      <c r="A593" s="31">
        <v>2022</v>
      </c>
      <c r="B593" s="32" t="s">
        <v>136</v>
      </c>
      <c r="C593" s="33">
        <v>44805</v>
      </c>
      <c r="D593">
        <v>9</v>
      </c>
      <c r="E593" s="78">
        <v>44819</v>
      </c>
      <c r="F593" t="s">
        <v>41</v>
      </c>
      <c r="G593" t="s">
        <v>65</v>
      </c>
      <c r="H593">
        <v>14</v>
      </c>
      <c r="I593" s="34"/>
      <c r="J593" s="31"/>
    </row>
    <row r="594" spans="1:10" x14ac:dyDescent="0.25">
      <c r="A594" s="31">
        <v>2022</v>
      </c>
      <c r="B594" s="32" t="s">
        <v>136</v>
      </c>
      <c r="C594" s="33">
        <v>44805</v>
      </c>
      <c r="D594">
        <v>9</v>
      </c>
      <c r="E594" s="78">
        <v>44819</v>
      </c>
      <c r="F594" t="s">
        <v>59</v>
      </c>
      <c r="G594" t="s">
        <v>67</v>
      </c>
      <c r="H594">
        <v>3</v>
      </c>
      <c r="I594" s="34"/>
      <c r="J594" s="31"/>
    </row>
    <row r="595" spans="1:10" x14ac:dyDescent="0.25">
      <c r="A595" s="31">
        <v>2022</v>
      </c>
      <c r="B595" s="32" t="s">
        <v>136</v>
      </c>
      <c r="C595" s="33">
        <v>44805</v>
      </c>
      <c r="D595">
        <v>9</v>
      </c>
      <c r="E595" s="78">
        <v>44819</v>
      </c>
      <c r="F595" t="s">
        <v>42</v>
      </c>
      <c r="G595" t="s">
        <v>64</v>
      </c>
      <c r="H595">
        <v>2</v>
      </c>
      <c r="I595" s="34"/>
      <c r="J595" s="31"/>
    </row>
    <row r="596" spans="1:10" x14ac:dyDescent="0.25">
      <c r="A596" s="31">
        <v>2022</v>
      </c>
      <c r="B596" s="32" t="s">
        <v>136</v>
      </c>
      <c r="C596" s="33">
        <v>44805</v>
      </c>
      <c r="D596">
        <v>9</v>
      </c>
      <c r="E596" s="78">
        <v>44819</v>
      </c>
      <c r="F596" t="s">
        <v>28</v>
      </c>
      <c r="G596" t="s">
        <v>28</v>
      </c>
      <c r="H596">
        <v>60</v>
      </c>
      <c r="I596" s="34"/>
      <c r="J596" s="31"/>
    </row>
    <row r="597" spans="1:10" x14ac:dyDescent="0.25">
      <c r="A597" s="31">
        <v>2022</v>
      </c>
      <c r="B597" s="32" t="s">
        <v>136</v>
      </c>
      <c r="C597" s="33">
        <v>44805</v>
      </c>
      <c r="D597">
        <v>9</v>
      </c>
      <c r="E597" s="78">
        <v>44819</v>
      </c>
      <c r="F597" t="s">
        <v>42</v>
      </c>
      <c r="G597" t="s">
        <v>66</v>
      </c>
      <c r="H597">
        <v>3</v>
      </c>
      <c r="I597" s="34"/>
      <c r="J597" s="31"/>
    </row>
    <row r="598" spans="1:10" x14ac:dyDescent="0.25">
      <c r="A598" s="31">
        <v>2022</v>
      </c>
      <c r="B598" s="32" t="s">
        <v>136</v>
      </c>
      <c r="C598" s="33">
        <v>44805</v>
      </c>
      <c r="D598">
        <v>9</v>
      </c>
      <c r="E598" s="78">
        <v>44819</v>
      </c>
      <c r="F598" t="s">
        <v>135</v>
      </c>
      <c r="G598" t="s">
        <v>61</v>
      </c>
      <c r="H598">
        <v>10</v>
      </c>
      <c r="I598" s="34"/>
      <c r="J598" s="31"/>
    </row>
    <row r="599" spans="1:10" x14ac:dyDescent="0.25">
      <c r="A599" s="31">
        <v>2022</v>
      </c>
      <c r="B599" s="32" t="s">
        <v>136</v>
      </c>
      <c r="C599" s="33">
        <v>44805</v>
      </c>
      <c r="D599">
        <v>9</v>
      </c>
      <c r="E599" s="78">
        <v>44819</v>
      </c>
      <c r="F599" t="s">
        <v>59</v>
      </c>
      <c r="G599" t="s">
        <v>69</v>
      </c>
      <c r="H599">
        <v>1</v>
      </c>
      <c r="I599" s="34"/>
      <c r="J599" s="31"/>
    </row>
    <row r="600" spans="1:10" x14ac:dyDescent="0.25">
      <c r="A600" s="31">
        <v>2022</v>
      </c>
      <c r="B600" s="32" t="s">
        <v>136</v>
      </c>
      <c r="C600" s="33">
        <v>44805</v>
      </c>
      <c r="D600">
        <v>9</v>
      </c>
      <c r="E600" s="78">
        <v>44820</v>
      </c>
      <c r="F600" t="s">
        <v>42</v>
      </c>
      <c r="G600" t="s">
        <v>62</v>
      </c>
      <c r="H600">
        <v>4</v>
      </c>
      <c r="I600" s="34"/>
      <c r="J600" s="31"/>
    </row>
    <row r="601" spans="1:10" x14ac:dyDescent="0.25">
      <c r="A601" s="31">
        <v>2022</v>
      </c>
      <c r="B601" s="32" t="s">
        <v>136</v>
      </c>
      <c r="C601" s="33">
        <v>44805</v>
      </c>
      <c r="D601">
        <v>9</v>
      </c>
      <c r="E601" s="78">
        <v>44820</v>
      </c>
      <c r="F601" t="s">
        <v>41</v>
      </c>
      <c r="G601" t="s">
        <v>65</v>
      </c>
      <c r="H601">
        <v>9</v>
      </c>
      <c r="I601" s="34"/>
      <c r="J601" s="31"/>
    </row>
    <row r="602" spans="1:10" x14ac:dyDescent="0.25">
      <c r="A602" s="31">
        <v>2022</v>
      </c>
      <c r="B602" s="32" t="s">
        <v>136</v>
      </c>
      <c r="C602" s="33">
        <v>44805</v>
      </c>
      <c r="D602">
        <v>9</v>
      </c>
      <c r="E602" s="78">
        <v>44820</v>
      </c>
      <c r="F602" t="s">
        <v>28</v>
      </c>
      <c r="G602" t="s">
        <v>28</v>
      </c>
      <c r="H602">
        <v>39</v>
      </c>
      <c r="I602" s="34"/>
      <c r="J602" s="31"/>
    </row>
    <row r="603" spans="1:10" x14ac:dyDescent="0.25">
      <c r="A603" s="31">
        <v>2022</v>
      </c>
      <c r="B603" s="32" t="s">
        <v>136</v>
      </c>
      <c r="C603" s="33">
        <v>44805</v>
      </c>
      <c r="D603">
        <v>9</v>
      </c>
      <c r="E603" s="78">
        <v>44820</v>
      </c>
      <c r="F603" t="s">
        <v>42</v>
      </c>
      <c r="G603" t="s">
        <v>66</v>
      </c>
      <c r="H603">
        <v>4</v>
      </c>
      <c r="I603" s="34"/>
      <c r="J603" s="31"/>
    </row>
    <row r="604" spans="1:10" x14ac:dyDescent="0.25">
      <c r="A604" s="31">
        <v>2022</v>
      </c>
      <c r="B604" s="32" t="s">
        <v>136</v>
      </c>
      <c r="C604" s="33">
        <v>44805</v>
      </c>
      <c r="D604">
        <v>9</v>
      </c>
      <c r="E604" s="78">
        <v>44820</v>
      </c>
      <c r="F604" t="s">
        <v>135</v>
      </c>
      <c r="G604" t="s">
        <v>61</v>
      </c>
      <c r="H604">
        <v>4</v>
      </c>
      <c r="I604" s="34"/>
      <c r="J604" s="31"/>
    </row>
    <row r="605" spans="1:10" x14ac:dyDescent="0.25">
      <c r="A605" s="31">
        <v>2022</v>
      </c>
      <c r="B605" s="32" t="s">
        <v>136</v>
      </c>
      <c r="C605" s="33">
        <v>44805</v>
      </c>
      <c r="D605">
        <v>9</v>
      </c>
      <c r="E605" s="78">
        <v>44820</v>
      </c>
      <c r="F605" t="s">
        <v>45</v>
      </c>
      <c r="G605" t="s">
        <v>72</v>
      </c>
      <c r="H605">
        <v>0</v>
      </c>
      <c r="I605" s="34"/>
      <c r="J605" s="31"/>
    </row>
    <row r="606" spans="1:10" x14ac:dyDescent="0.25">
      <c r="A606" s="31">
        <v>2022</v>
      </c>
      <c r="B606" s="32" t="s">
        <v>136</v>
      </c>
      <c r="C606" s="33">
        <v>44805</v>
      </c>
      <c r="D606">
        <v>9</v>
      </c>
      <c r="E606" s="78">
        <v>44820</v>
      </c>
      <c r="F606" t="s">
        <v>42</v>
      </c>
      <c r="G606" t="s">
        <v>64</v>
      </c>
      <c r="H606">
        <v>3</v>
      </c>
      <c r="I606" s="34"/>
      <c r="J606" s="31"/>
    </row>
    <row r="607" spans="1:10" x14ac:dyDescent="0.25">
      <c r="A607" s="31">
        <v>2022</v>
      </c>
      <c r="B607" s="32" t="s">
        <v>136</v>
      </c>
      <c r="C607" s="33">
        <v>44805</v>
      </c>
      <c r="D607">
        <v>9</v>
      </c>
      <c r="E607" s="78">
        <v>44820</v>
      </c>
      <c r="F607" t="s">
        <v>59</v>
      </c>
      <c r="G607" t="s">
        <v>67</v>
      </c>
      <c r="H607">
        <v>0</v>
      </c>
      <c r="I607" s="34"/>
      <c r="J607" s="31"/>
    </row>
    <row r="608" spans="1:10" x14ac:dyDescent="0.25">
      <c r="A608" s="31">
        <v>2022</v>
      </c>
      <c r="B608" s="32" t="s">
        <v>136</v>
      </c>
      <c r="C608" s="33">
        <v>44805</v>
      </c>
      <c r="D608">
        <v>9</v>
      </c>
      <c r="E608" s="78">
        <v>44820</v>
      </c>
      <c r="F608" t="s">
        <v>45</v>
      </c>
      <c r="G608" t="s">
        <v>63</v>
      </c>
      <c r="H608">
        <v>6</v>
      </c>
      <c r="I608" s="34"/>
      <c r="J608" s="31"/>
    </row>
    <row r="609" spans="1:10" x14ac:dyDescent="0.25">
      <c r="A609" s="31">
        <v>2022</v>
      </c>
      <c r="B609" s="32" t="s">
        <v>136</v>
      </c>
      <c r="C609" s="33">
        <v>44805</v>
      </c>
      <c r="D609">
        <v>9</v>
      </c>
      <c r="E609" s="78">
        <v>44820</v>
      </c>
      <c r="F609" t="s">
        <v>46</v>
      </c>
      <c r="G609" t="s">
        <v>68</v>
      </c>
      <c r="H609">
        <v>5</v>
      </c>
      <c r="I609" s="34"/>
      <c r="J609" s="31"/>
    </row>
    <row r="610" spans="1:10" x14ac:dyDescent="0.25">
      <c r="A610" s="31">
        <v>2022</v>
      </c>
      <c r="B610" s="32" t="s">
        <v>136</v>
      </c>
      <c r="C610" s="33">
        <v>44805</v>
      </c>
      <c r="D610">
        <v>9</v>
      </c>
      <c r="E610" s="78">
        <v>44820</v>
      </c>
      <c r="F610" t="s">
        <v>59</v>
      </c>
      <c r="G610" t="s">
        <v>70</v>
      </c>
      <c r="H610">
        <v>0</v>
      </c>
      <c r="I610" s="34"/>
      <c r="J610" s="31"/>
    </row>
    <row r="611" spans="1:10" x14ac:dyDescent="0.25">
      <c r="A611" s="31">
        <v>2022</v>
      </c>
      <c r="B611" s="32" t="s">
        <v>136</v>
      </c>
      <c r="C611" s="33">
        <v>44805</v>
      </c>
      <c r="D611">
        <v>9</v>
      </c>
      <c r="E611" s="78">
        <v>44820</v>
      </c>
      <c r="F611" t="s">
        <v>59</v>
      </c>
      <c r="G611" t="s">
        <v>69</v>
      </c>
      <c r="H611">
        <v>2</v>
      </c>
      <c r="I611" s="34"/>
      <c r="J611" s="31"/>
    </row>
    <row r="612" spans="1:10" x14ac:dyDescent="0.25">
      <c r="A612" s="31">
        <v>2022</v>
      </c>
      <c r="B612" s="32" t="s">
        <v>136</v>
      </c>
      <c r="C612" s="33">
        <v>44805</v>
      </c>
      <c r="D612">
        <v>9</v>
      </c>
      <c r="E612" s="78">
        <v>44820</v>
      </c>
      <c r="F612" t="s">
        <v>45</v>
      </c>
      <c r="G612" t="s">
        <v>71</v>
      </c>
      <c r="H612">
        <v>2</v>
      </c>
      <c r="I612" s="34"/>
      <c r="J612" s="31"/>
    </row>
    <row r="613" spans="1:10" x14ac:dyDescent="0.25">
      <c r="A613" s="31">
        <v>2022</v>
      </c>
      <c r="B613" s="32" t="s">
        <v>136</v>
      </c>
      <c r="C613" s="33">
        <v>44805</v>
      </c>
      <c r="D613">
        <v>9</v>
      </c>
      <c r="E613" s="78">
        <v>44821</v>
      </c>
      <c r="F613" t="s">
        <v>59</v>
      </c>
      <c r="G613" t="s">
        <v>70</v>
      </c>
      <c r="H613">
        <v>0</v>
      </c>
      <c r="I613" s="34"/>
      <c r="J613" s="31"/>
    </row>
    <row r="614" spans="1:10" x14ac:dyDescent="0.25">
      <c r="A614" s="31">
        <v>2022</v>
      </c>
      <c r="B614" s="32" t="s">
        <v>136</v>
      </c>
      <c r="C614" s="33">
        <v>44805</v>
      </c>
      <c r="D614">
        <v>9</v>
      </c>
      <c r="E614" s="78">
        <v>44821</v>
      </c>
      <c r="F614" t="s">
        <v>45</v>
      </c>
      <c r="G614" t="s">
        <v>71</v>
      </c>
      <c r="H614">
        <v>1</v>
      </c>
      <c r="I614" s="34"/>
      <c r="J614" s="31"/>
    </row>
    <row r="615" spans="1:10" x14ac:dyDescent="0.25">
      <c r="A615" s="31">
        <v>2022</v>
      </c>
      <c r="B615" s="32" t="s">
        <v>136</v>
      </c>
      <c r="C615" s="33">
        <v>44805</v>
      </c>
      <c r="D615">
        <v>9</v>
      </c>
      <c r="E615" s="78">
        <v>44821</v>
      </c>
      <c r="F615" t="s">
        <v>46</v>
      </c>
      <c r="G615" t="s">
        <v>68</v>
      </c>
      <c r="H615">
        <v>15</v>
      </c>
      <c r="I615" s="34"/>
      <c r="J615" s="31"/>
    </row>
    <row r="616" spans="1:10" x14ac:dyDescent="0.25">
      <c r="A616" s="31">
        <v>2022</v>
      </c>
      <c r="B616" s="32" t="s">
        <v>136</v>
      </c>
      <c r="C616" s="33">
        <v>44805</v>
      </c>
      <c r="D616">
        <v>9</v>
      </c>
      <c r="E616" s="78">
        <v>44821</v>
      </c>
      <c r="F616" t="s">
        <v>28</v>
      </c>
      <c r="G616" t="s">
        <v>28</v>
      </c>
      <c r="H616">
        <v>57</v>
      </c>
      <c r="I616" s="34"/>
      <c r="J616" s="31"/>
    </row>
    <row r="617" spans="1:10" x14ac:dyDescent="0.25">
      <c r="A617" s="31">
        <v>2022</v>
      </c>
      <c r="B617" s="32" t="s">
        <v>136</v>
      </c>
      <c r="C617" s="33">
        <v>44805</v>
      </c>
      <c r="D617">
        <v>9</v>
      </c>
      <c r="E617" s="78">
        <v>44821</v>
      </c>
      <c r="F617" t="s">
        <v>42</v>
      </c>
      <c r="G617" t="s">
        <v>62</v>
      </c>
      <c r="H617">
        <v>8</v>
      </c>
      <c r="I617" s="34"/>
      <c r="J617" s="31"/>
    </row>
    <row r="618" spans="1:10" x14ac:dyDescent="0.25">
      <c r="A618" s="31">
        <v>2022</v>
      </c>
      <c r="B618" s="32" t="s">
        <v>136</v>
      </c>
      <c r="C618" s="33">
        <v>44805</v>
      </c>
      <c r="D618">
        <v>9</v>
      </c>
      <c r="E618" s="78">
        <v>44821</v>
      </c>
      <c r="F618" t="s">
        <v>42</v>
      </c>
      <c r="G618" t="s">
        <v>64</v>
      </c>
      <c r="H618">
        <v>4</v>
      </c>
      <c r="I618" s="34"/>
      <c r="J618" s="31"/>
    </row>
    <row r="619" spans="1:10" x14ac:dyDescent="0.25">
      <c r="A619" s="31">
        <v>2022</v>
      </c>
      <c r="B619" s="32" t="s">
        <v>136</v>
      </c>
      <c r="C619" s="33">
        <v>44805</v>
      </c>
      <c r="D619">
        <v>9</v>
      </c>
      <c r="E619" s="78">
        <v>44821</v>
      </c>
      <c r="F619" t="s">
        <v>45</v>
      </c>
      <c r="G619" t="s">
        <v>72</v>
      </c>
      <c r="H619">
        <v>0</v>
      </c>
      <c r="I619" s="34"/>
      <c r="J619" s="31"/>
    </row>
    <row r="620" spans="1:10" x14ac:dyDescent="0.25">
      <c r="A620" s="31">
        <v>2022</v>
      </c>
      <c r="B620" s="32" t="s">
        <v>136</v>
      </c>
      <c r="C620" s="33">
        <v>44805</v>
      </c>
      <c r="D620">
        <v>9</v>
      </c>
      <c r="E620" s="78">
        <v>44821</v>
      </c>
      <c r="F620" t="s">
        <v>59</v>
      </c>
      <c r="G620" t="s">
        <v>69</v>
      </c>
      <c r="H620">
        <v>0</v>
      </c>
      <c r="I620" s="34"/>
      <c r="J620" s="31"/>
    </row>
    <row r="621" spans="1:10" x14ac:dyDescent="0.25">
      <c r="A621" s="31">
        <v>2022</v>
      </c>
      <c r="B621" s="32" t="s">
        <v>136</v>
      </c>
      <c r="C621" s="33">
        <v>44805</v>
      </c>
      <c r="D621">
        <v>9</v>
      </c>
      <c r="E621" s="78">
        <v>44821</v>
      </c>
      <c r="F621" t="s">
        <v>135</v>
      </c>
      <c r="G621" t="s">
        <v>61</v>
      </c>
      <c r="H621">
        <v>6</v>
      </c>
      <c r="I621" s="34"/>
      <c r="J621" s="31"/>
    </row>
    <row r="622" spans="1:10" x14ac:dyDescent="0.25">
      <c r="A622" s="31">
        <v>2022</v>
      </c>
      <c r="B622" s="32" t="s">
        <v>136</v>
      </c>
      <c r="C622" s="33">
        <v>44805</v>
      </c>
      <c r="D622">
        <v>9</v>
      </c>
      <c r="E622" s="78">
        <v>44821</v>
      </c>
      <c r="F622" t="s">
        <v>42</v>
      </c>
      <c r="G622" t="s">
        <v>66</v>
      </c>
      <c r="H622">
        <v>3</v>
      </c>
      <c r="I622" s="34"/>
      <c r="J622" s="31"/>
    </row>
    <row r="623" spans="1:10" x14ac:dyDescent="0.25">
      <c r="A623" s="31">
        <v>2022</v>
      </c>
      <c r="B623" s="32" t="s">
        <v>136</v>
      </c>
      <c r="C623" s="33">
        <v>44805</v>
      </c>
      <c r="D623">
        <v>9</v>
      </c>
      <c r="E623" s="78">
        <v>44821</v>
      </c>
      <c r="F623" t="s">
        <v>59</v>
      </c>
      <c r="G623" t="s">
        <v>67</v>
      </c>
      <c r="H623">
        <v>0</v>
      </c>
      <c r="I623" s="34"/>
      <c r="J623" s="31"/>
    </row>
    <row r="624" spans="1:10" x14ac:dyDescent="0.25">
      <c r="A624" s="31">
        <v>2022</v>
      </c>
      <c r="B624" s="32" t="s">
        <v>136</v>
      </c>
      <c r="C624" s="33">
        <v>44805</v>
      </c>
      <c r="D624">
        <v>9</v>
      </c>
      <c r="E624" s="78">
        <v>44821</v>
      </c>
      <c r="F624" t="s">
        <v>41</v>
      </c>
      <c r="G624" t="s">
        <v>65</v>
      </c>
      <c r="H624">
        <v>14</v>
      </c>
      <c r="I624" s="34"/>
      <c r="J624" s="31"/>
    </row>
    <row r="625" spans="1:10" x14ac:dyDescent="0.25">
      <c r="A625" s="31">
        <v>2022</v>
      </c>
      <c r="B625" s="32" t="s">
        <v>136</v>
      </c>
      <c r="C625" s="33">
        <v>44805</v>
      </c>
      <c r="D625">
        <v>9</v>
      </c>
      <c r="E625" s="78">
        <v>44821</v>
      </c>
      <c r="F625" t="s">
        <v>45</v>
      </c>
      <c r="G625" t="s">
        <v>63</v>
      </c>
      <c r="H625">
        <v>6</v>
      </c>
      <c r="I625" s="34"/>
      <c r="J625" s="31"/>
    </row>
    <row r="626" spans="1:10" x14ac:dyDescent="0.25">
      <c r="A626" s="31">
        <v>2022</v>
      </c>
      <c r="B626" s="32" t="s">
        <v>136</v>
      </c>
      <c r="C626" s="33">
        <v>44805</v>
      </c>
      <c r="D626">
        <v>9</v>
      </c>
      <c r="E626" s="78">
        <v>44822</v>
      </c>
      <c r="F626" t="s">
        <v>42</v>
      </c>
      <c r="G626" t="s">
        <v>66</v>
      </c>
      <c r="H626">
        <v>0</v>
      </c>
      <c r="I626" s="34"/>
      <c r="J626" s="31"/>
    </row>
    <row r="627" spans="1:10" x14ac:dyDescent="0.25">
      <c r="A627" s="31">
        <v>2022</v>
      </c>
      <c r="B627" s="32" t="s">
        <v>136</v>
      </c>
      <c r="C627" s="33">
        <v>44805</v>
      </c>
      <c r="D627">
        <v>9</v>
      </c>
      <c r="E627" s="78">
        <v>44822</v>
      </c>
      <c r="F627" t="s">
        <v>45</v>
      </c>
      <c r="G627" t="s">
        <v>63</v>
      </c>
      <c r="H627">
        <v>6</v>
      </c>
      <c r="I627" s="34"/>
      <c r="J627" s="31"/>
    </row>
    <row r="628" spans="1:10" x14ac:dyDescent="0.25">
      <c r="A628" s="31">
        <v>2022</v>
      </c>
      <c r="B628" s="32" t="s">
        <v>136</v>
      </c>
      <c r="C628" s="33">
        <v>44805</v>
      </c>
      <c r="D628">
        <v>9</v>
      </c>
      <c r="E628" s="78">
        <v>44822</v>
      </c>
      <c r="F628" t="s">
        <v>59</v>
      </c>
      <c r="G628" t="s">
        <v>67</v>
      </c>
      <c r="H628">
        <v>0</v>
      </c>
      <c r="I628" s="34"/>
      <c r="J628" s="31"/>
    </row>
    <row r="629" spans="1:10" x14ac:dyDescent="0.25">
      <c r="A629" s="31">
        <v>2022</v>
      </c>
      <c r="B629" s="32" t="s">
        <v>136</v>
      </c>
      <c r="C629" s="33">
        <v>44805</v>
      </c>
      <c r="D629">
        <v>9</v>
      </c>
      <c r="E629" s="78">
        <v>44822</v>
      </c>
      <c r="F629" t="s">
        <v>28</v>
      </c>
      <c r="G629" t="s">
        <v>28</v>
      </c>
      <c r="H629">
        <v>46</v>
      </c>
      <c r="I629" s="34"/>
      <c r="J629" s="31"/>
    </row>
    <row r="630" spans="1:10" x14ac:dyDescent="0.25">
      <c r="A630" s="31">
        <v>2022</v>
      </c>
      <c r="B630" s="32" t="s">
        <v>136</v>
      </c>
      <c r="C630" s="33">
        <v>44805</v>
      </c>
      <c r="D630">
        <v>9</v>
      </c>
      <c r="E630" s="78">
        <v>44822</v>
      </c>
      <c r="F630" t="s">
        <v>41</v>
      </c>
      <c r="G630" t="s">
        <v>65</v>
      </c>
      <c r="H630">
        <v>5</v>
      </c>
      <c r="I630" s="34"/>
      <c r="J630" s="31"/>
    </row>
    <row r="631" spans="1:10" x14ac:dyDescent="0.25">
      <c r="A631" s="31">
        <v>2022</v>
      </c>
      <c r="B631" s="32" t="s">
        <v>136</v>
      </c>
      <c r="C631" s="33">
        <v>44805</v>
      </c>
      <c r="D631">
        <v>9</v>
      </c>
      <c r="E631" s="78">
        <v>44822</v>
      </c>
      <c r="F631" t="s">
        <v>135</v>
      </c>
      <c r="G631" t="s">
        <v>61</v>
      </c>
      <c r="H631">
        <v>11</v>
      </c>
      <c r="I631" s="34"/>
      <c r="J631" s="31"/>
    </row>
    <row r="632" spans="1:10" x14ac:dyDescent="0.25">
      <c r="A632" s="31">
        <v>2022</v>
      </c>
      <c r="B632" s="32" t="s">
        <v>136</v>
      </c>
      <c r="C632" s="33">
        <v>44805</v>
      </c>
      <c r="D632">
        <v>9</v>
      </c>
      <c r="E632" s="78">
        <v>44822</v>
      </c>
      <c r="F632" t="s">
        <v>42</v>
      </c>
      <c r="G632" t="s">
        <v>64</v>
      </c>
      <c r="H632">
        <v>3</v>
      </c>
      <c r="I632" s="34"/>
      <c r="J632" s="31"/>
    </row>
    <row r="633" spans="1:10" x14ac:dyDescent="0.25">
      <c r="A633" s="31">
        <v>2022</v>
      </c>
      <c r="B633" s="32" t="s">
        <v>136</v>
      </c>
      <c r="C633" s="33">
        <v>44805</v>
      </c>
      <c r="D633">
        <v>9</v>
      </c>
      <c r="E633" s="78">
        <v>44822</v>
      </c>
      <c r="F633" t="s">
        <v>59</v>
      </c>
      <c r="G633" t="s">
        <v>70</v>
      </c>
      <c r="H633">
        <v>1</v>
      </c>
      <c r="I633" s="34"/>
      <c r="J633" s="31"/>
    </row>
    <row r="634" spans="1:10" x14ac:dyDescent="0.25">
      <c r="A634" s="31">
        <v>2022</v>
      </c>
      <c r="B634" s="32" t="s">
        <v>136</v>
      </c>
      <c r="C634" s="33">
        <v>44805</v>
      </c>
      <c r="D634">
        <v>9</v>
      </c>
      <c r="E634" s="78">
        <v>44822</v>
      </c>
      <c r="F634" t="s">
        <v>46</v>
      </c>
      <c r="G634" t="s">
        <v>68</v>
      </c>
      <c r="H634">
        <v>8</v>
      </c>
      <c r="I634" s="34"/>
      <c r="J634" s="31"/>
    </row>
    <row r="635" spans="1:10" x14ac:dyDescent="0.25">
      <c r="A635" s="31">
        <v>2022</v>
      </c>
      <c r="B635" s="32" t="s">
        <v>136</v>
      </c>
      <c r="C635" s="33">
        <v>44805</v>
      </c>
      <c r="D635">
        <v>9</v>
      </c>
      <c r="E635" s="78">
        <v>44822</v>
      </c>
      <c r="F635" t="s">
        <v>59</v>
      </c>
      <c r="G635" t="s">
        <v>69</v>
      </c>
      <c r="H635">
        <v>0</v>
      </c>
      <c r="I635" s="34"/>
      <c r="J635" s="31"/>
    </row>
    <row r="636" spans="1:10" x14ac:dyDescent="0.25">
      <c r="A636" s="31">
        <v>2022</v>
      </c>
      <c r="B636" s="32" t="s">
        <v>136</v>
      </c>
      <c r="C636" s="33">
        <v>44805</v>
      </c>
      <c r="D636">
        <v>9</v>
      </c>
      <c r="E636" s="78">
        <v>44822</v>
      </c>
      <c r="F636" t="s">
        <v>45</v>
      </c>
      <c r="G636" t="s">
        <v>71</v>
      </c>
      <c r="H636">
        <v>0</v>
      </c>
      <c r="I636" s="34"/>
      <c r="J636" s="31"/>
    </row>
    <row r="637" spans="1:10" x14ac:dyDescent="0.25">
      <c r="A637" s="31">
        <v>2022</v>
      </c>
      <c r="B637" s="32" t="s">
        <v>136</v>
      </c>
      <c r="C637" s="33">
        <v>44805</v>
      </c>
      <c r="D637">
        <v>9</v>
      </c>
      <c r="E637" s="78">
        <v>44822</v>
      </c>
      <c r="F637" t="s">
        <v>42</v>
      </c>
      <c r="G637" t="s">
        <v>62</v>
      </c>
      <c r="H637">
        <v>12</v>
      </c>
      <c r="I637" s="34"/>
      <c r="J637" s="31"/>
    </row>
    <row r="638" spans="1:10" x14ac:dyDescent="0.25">
      <c r="A638" s="31">
        <v>2022</v>
      </c>
      <c r="B638" s="32" t="s">
        <v>136</v>
      </c>
      <c r="C638" s="33">
        <v>44805</v>
      </c>
      <c r="D638">
        <v>9</v>
      </c>
      <c r="E638" s="78">
        <v>44822</v>
      </c>
      <c r="F638" t="s">
        <v>45</v>
      </c>
      <c r="G638" t="s">
        <v>72</v>
      </c>
      <c r="H638">
        <v>0</v>
      </c>
      <c r="I638" s="34"/>
      <c r="J638" s="31"/>
    </row>
    <row r="639" spans="1:10" x14ac:dyDescent="0.25">
      <c r="A639" s="31">
        <v>2022</v>
      </c>
      <c r="B639" s="32" t="s">
        <v>136</v>
      </c>
      <c r="C639" s="33">
        <v>44805</v>
      </c>
      <c r="D639">
        <v>9</v>
      </c>
      <c r="E639" s="78">
        <v>44823</v>
      </c>
      <c r="F639" t="s">
        <v>45</v>
      </c>
      <c r="G639" t="s">
        <v>71</v>
      </c>
      <c r="H639">
        <v>2</v>
      </c>
      <c r="I639" s="34"/>
      <c r="J639" s="31"/>
    </row>
    <row r="640" spans="1:10" x14ac:dyDescent="0.25">
      <c r="A640" s="31">
        <v>2022</v>
      </c>
      <c r="B640" s="32" t="s">
        <v>136</v>
      </c>
      <c r="C640" s="33">
        <v>44805</v>
      </c>
      <c r="D640">
        <v>9</v>
      </c>
      <c r="E640" s="78">
        <v>44823</v>
      </c>
      <c r="F640" t="s">
        <v>45</v>
      </c>
      <c r="G640" t="s">
        <v>63</v>
      </c>
      <c r="H640">
        <v>6</v>
      </c>
      <c r="I640" s="34"/>
      <c r="J640" s="31"/>
    </row>
    <row r="641" spans="1:10" x14ac:dyDescent="0.25">
      <c r="A641" s="31">
        <v>2022</v>
      </c>
      <c r="B641" s="32" t="s">
        <v>136</v>
      </c>
      <c r="C641" s="33">
        <v>44805</v>
      </c>
      <c r="D641">
        <v>9</v>
      </c>
      <c r="E641" s="78">
        <v>44823</v>
      </c>
      <c r="F641" t="s">
        <v>41</v>
      </c>
      <c r="G641" t="s">
        <v>65</v>
      </c>
      <c r="H641">
        <v>14</v>
      </c>
      <c r="I641" s="34"/>
      <c r="J641" s="31"/>
    </row>
    <row r="642" spans="1:10" x14ac:dyDescent="0.25">
      <c r="A642" s="31">
        <v>2022</v>
      </c>
      <c r="B642" s="32" t="s">
        <v>136</v>
      </c>
      <c r="C642" s="33">
        <v>44805</v>
      </c>
      <c r="D642">
        <v>9</v>
      </c>
      <c r="E642" s="78">
        <v>44823</v>
      </c>
      <c r="F642" t="s">
        <v>135</v>
      </c>
      <c r="G642" t="s">
        <v>61</v>
      </c>
      <c r="H642">
        <v>13</v>
      </c>
      <c r="I642" s="34"/>
      <c r="J642" s="31"/>
    </row>
    <row r="643" spans="1:10" x14ac:dyDescent="0.25">
      <c r="A643" s="31">
        <v>2022</v>
      </c>
      <c r="B643" s="32" t="s">
        <v>136</v>
      </c>
      <c r="C643" s="33">
        <v>44805</v>
      </c>
      <c r="D643">
        <v>9</v>
      </c>
      <c r="E643" s="78">
        <v>44823</v>
      </c>
      <c r="F643" t="s">
        <v>28</v>
      </c>
      <c r="G643" t="s">
        <v>28</v>
      </c>
      <c r="H643">
        <v>89</v>
      </c>
      <c r="I643" s="34"/>
      <c r="J643" s="31"/>
    </row>
    <row r="644" spans="1:10" x14ac:dyDescent="0.25">
      <c r="A644" s="31">
        <v>2022</v>
      </c>
      <c r="B644" s="32" t="s">
        <v>136</v>
      </c>
      <c r="C644" s="33">
        <v>44805</v>
      </c>
      <c r="D644">
        <v>9</v>
      </c>
      <c r="E644" s="78">
        <v>44823</v>
      </c>
      <c r="F644" t="s">
        <v>42</v>
      </c>
      <c r="G644" t="s">
        <v>62</v>
      </c>
      <c r="H644">
        <v>13</v>
      </c>
      <c r="I644" s="34"/>
      <c r="J644" s="31"/>
    </row>
    <row r="645" spans="1:10" x14ac:dyDescent="0.25">
      <c r="A645" s="31">
        <v>2022</v>
      </c>
      <c r="B645" s="32" t="s">
        <v>136</v>
      </c>
      <c r="C645" s="33">
        <v>44805</v>
      </c>
      <c r="D645">
        <v>9</v>
      </c>
      <c r="E645" s="78">
        <v>44823</v>
      </c>
      <c r="F645" t="s">
        <v>45</v>
      </c>
      <c r="G645" t="s">
        <v>72</v>
      </c>
      <c r="H645">
        <v>0</v>
      </c>
      <c r="I645" s="34"/>
      <c r="J645" s="31"/>
    </row>
    <row r="646" spans="1:10" x14ac:dyDescent="0.25">
      <c r="A646" s="31">
        <v>2022</v>
      </c>
      <c r="B646" s="32" t="s">
        <v>136</v>
      </c>
      <c r="C646" s="33">
        <v>44805</v>
      </c>
      <c r="D646">
        <v>9</v>
      </c>
      <c r="E646" s="78">
        <v>44823</v>
      </c>
      <c r="F646" t="s">
        <v>42</v>
      </c>
      <c r="G646" t="s">
        <v>66</v>
      </c>
      <c r="H646">
        <v>4</v>
      </c>
      <c r="I646" s="34"/>
      <c r="J646" s="31"/>
    </row>
    <row r="647" spans="1:10" x14ac:dyDescent="0.25">
      <c r="A647" s="31">
        <v>2022</v>
      </c>
      <c r="B647" s="32" t="s">
        <v>136</v>
      </c>
      <c r="C647" s="33">
        <v>44805</v>
      </c>
      <c r="D647">
        <v>9</v>
      </c>
      <c r="E647" s="78">
        <v>44823</v>
      </c>
      <c r="F647" t="s">
        <v>46</v>
      </c>
      <c r="G647" t="s">
        <v>68</v>
      </c>
      <c r="H647">
        <v>18</v>
      </c>
      <c r="I647" s="34"/>
      <c r="J647" s="31"/>
    </row>
    <row r="648" spans="1:10" x14ac:dyDescent="0.25">
      <c r="A648" s="31">
        <v>2022</v>
      </c>
      <c r="B648" s="32" t="s">
        <v>136</v>
      </c>
      <c r="C648" s="33">
        <v>44805</v>
      </c>
      <c r="D648">
        <v>9</v>
      </c>
      <c r="E648" s="78">
        <v>44823</v>
      </c>
      <c r="F648" t="s">
        <v>59</v>
      </c>
      <c r="G648" t="s">
        <v>70</v>
      </c>
      <c r="H648">
        <v>5</v>
      </c>
      <c r="I648" s="34"/>
      <c r="J648" s="31"/>
    </row>
    <row r="649" spans="1:10" x14ac:dyDescent="0.25">
      <c r="A649" s="31">
        <v>2022</v>
      </c>
      <c r="B649" s="32" t="s">
        <v>136</v>
      </c>
      <c r="C649" s="33">
        <v>44805</v>
      </c>
      <c r="D649">
        <v>9</v>
      </c>
      <c r="E649" s="78">
        <v>44823</v>
      </c>
      <c r="F649" t="s">
        <v>42</v>
      </c>
      <c r="G649" t="s">
        <v>64</v>
      </c>
      <c r="H649">
        <v>10</v>
      </c>
      <c r="I649" s="34"/>
      <c r="J649" s="31"/>
    </row>
    <row r="650" spans="1:10" x14ac:dyDescent="0.25">
      <c r="A650" s="31">
        <v>2022</v>
      </c>
      <c r="B650" s="32" t="s">
        <v>136</v>
      </c>
      <c r="C650" s="33">
        <v>44805</v>
      </c>
      <c r="D650">
        <v>9</v>
      </c>
      <c r="E650" s="78">
        <v>44823</v>
      </c>
      <c r="F650" t="s">
        <v>59</v>
      </c>
      <c r="G650" t="s">
        <v>69</v>
      </c>
      <c r="H650">
        <v>3</v>
      </c>
      <c r="I650" s="34"/>
      <c r="J650" s="31"/>
    </row>
    <row r="651" spans="1:10" x14ac:dyDescent="0.25">
      <c r="A651" s="31">
        <v>2022</v>
      </c>
      <c r="B651" s="32" t="s">
        <v>136</v>
      </c>
      <c r="C651" s="33">
        <v>44805</v>
      </c>
      <c r="D651">
        <v>9</v>
      </c>
      <c r="E651" s="78">
        <v>44823</v>
      </c>
      <c r="F651" t="s">
        <v>59</v>
      </c>
      <c r="G651" t="s">
        <v>67</v>
      </c>
      <c r="H651">
        <v>1</v>
      </c>
      <c r="I651" s="34"/>
      <c r="J651" s="31"/>
    </row>
    <row r="652" spans="1:10" x14ac:dyDescent="0.25">
      <c r="A652" s="31">
        <v>2022</v>
      </c>
      <c r="B652" s="32" t="s">
        <v>136</v>
      </c>
      <c r="C652" s="33">
        <v>44805</v>
      </c>
      <c r="D652">
        <v>9</v>
      </c>
      <c r="E652" s="78">
        <v>44824</v>
      </c>
      <c r="F652" t="s">
        <v>59</v>
      </c>
      <c r="G652" t="s">
        <v>69</v>
      </c>
      <c r="H652">
        <v>8</v>
      </c>
      <c r="I652" s="34"/>
      <c r="J652" s="31"/>
    </row>
    <row r="653" spans="1:10" x14ac:dyDescent="0.25">
      <c r="A653" s="31">
        <v>2022</v>
      </c>
      <c r="B653" s="32" t="s">
        <v>136</v>
      </c>
      <c r="C653" s="33">
        <v>44805</v>
      </c>
      <c r="D653">
        <v>9</v>
      </c>
      <c r="E653" s="78">
        <v>44824</v>
      </c>
      <c r="F653" t="s">
        <v>59</v>
      </c>
      <c r="G653" t="s">
        <v>70</v>
      </c>
      <c r="H653">
        <v>7</v>
      </c>
      <c r="I653" s="34"/>
      <c r="J653" s="31"/>
    </row>
    <row r="654" spans="1:10" x14ac:dyDescent="0.25">
      <c r="A654" s="31">
        <v>2022</v>
      </c>
      <c r="B654" s="32" t="s">
        <v>136</v>
      </c>
      <c r="C654" s="33">
        <v>44805</v>
      </c>
      <c r="D654">
        <v>9</v>
      </c>
      <c r="E654" s="78">
        <v>44824</v>
      </c>
      <c r="F654" t="s">
        <v>42</v>
      </c>
      <c r="G654" t="s">
        <v>64</v>
      </c>
      <c r="H654">
        <v>12</v>
      </c>
      <c r="I654" s="34"/>
      <c r="J654" s="31"/>
    </row>
    <row r="655" spans="1:10" x14ac:dyDescent="0.25">
      <c r="A655" s="31">
        <v>2022</v>
      </c>
      <c r="B655" s="32" t="s">
        <v>136</v>
      </c>
      <c r="C655" s="33">
        <v>44805</v>
      </c>
      <c r="D655">
        <v>9</v>
      </c>
      <c r="E655" s="78">
        <v>44824</v>
      </c>
      <c r="F655" t="s">
        <v>135</v>
      </c>
      <c r="G655" t="s">
        <v>61</v>
      </c>
      <c r="H655">
        <v>11</v>
      </c>
      <c r="I655" s="34"/>
      <c r="J655" s="31"/>
    </row>
    <row r="656" spans="1:10" x14ac:dyDescent="0.25">
      <c r="A656" s="31">
        <v>2022</v>
      </c>
      <c r="B656" s="32" t="s">
        <v>136</v>
      </c>
      <c r="C656" s="33">
        <v>44805</v>
      </c>
      <c r="D656">
        <v>9</v>
      </c>
      <c r="E656" s="78">
        <v>44824</v>
      </c>
      <c r="F656" t="s">
        <v>42</v>
      </c>
      <c r="G656" t="s">
        <v>66</v>
      </c>
      <c r="H656">
        <v>6</v>
      </c>
      <c r="I656" s="34"/>
      <c r="J656" s="31"/>
    </row>
    <row r="657" spans="1:10" x14ac:dyDescent="0.25">
      <c r="A657" s="31">
        <v>2022</v>
      </c>
      <c r="B657" s="32" t="s">
        <v>136</v>
      </c>
      <c r="C657" s="33">
        <v>44805</v>
      </c>
      <c r="D657">
        <v>9</v>
      </c>
      <c r="E657" s="78">
        <v>44824</v>
      </c>
      <c r="F657" t="s">
        <v>45</v>
      </c>
      <c r="G657" t="s">
        <v>63</v>
      </c>
      <c r="H657">
        <v>7</v>
      </c>
      <c r="I657" s="34"/>
      <c r="J657" s="31"/>
    </row>
    <row r="658" spans="1:10" x14ac:dyDescent="0.25">
      <c r="A658" s="31">
        <v>2022</v>
      </c>
      <c r="B658" s="32" t="s">
        <v>136</v>
      </c>
      <c r="C658" s="33">
        <v>44805</v>
      </c>
      <c r="D658">
        <v>9</v>
      </c>
      <c r="E658" s="78">
        <v>44824</v>
      </c>
      <c r="F658" t="s">
        <v>42</v>
      </c>
      <c r="G658" t="s">
        <v>62</v>
      </c>
      <c r="H658">
        <v>8</v>
      </c>
      <c r="I658" s="34"/>
      <c r="J658" s="31"/>
    </row>
    <row r="659" spans="1:10" x14ac:dyDescent="0.25">
      <c r="A659" s="31">
        <v>2022</v>
      </c>
      <c r="B659" s="32" t="s">
        <v>136</v>
      </c>
      <c r="C659" s="33">
        <v>44805</v>
      </c>
      <c r="D659">
        <v>9</v>
      </c>
      <c r="E659" s="78">
        <v>44824</v>
      </c>
      <c r="F659" t="s">
        <v>59</v>
      </c>
      <c r="G659" t="s">
        <v>67</v>
      </c>
      <c r="H659">
        <v>5</v>
      </c>
      <c r="I659" s="34"/>
      <c r="J659" s="31"/>
    </row>
    <row r="660" spans="1:10" x14ac:dyDescent="0.25">
      <c r="A660" s="31">
        <v>2022</v>
      </c>
      <c r="B660" s="32" t="s">
        <v>136</v>
      </c>
      <c r="C660" s="33">
        <v>44805</v>
      </c>
      <c r="D660">
        <v>9</v>
      </c>
      <c r="E660" s="78">
        <v>44824</v>
      </c>
      <c r="F660" t="s">
        <v>45</v>
      </c>
      <c r="G660" t="s">
        <v>71</v>
      </c>
      <c r="H660">
        <v>6</v>
      </c>
      <c r="I660" s="34"/>
      <c r="J660" s="31"/>
    </row>
    <row r="661" spans="1:10" x14ac:dyDescent="0.25">
      <c r="A661" s="31">
        <v>2022</v>
      </c>
      <c r="B661" s="32" t="s">
        <v>136</v>
      </c>
      <c r="C661" s="33">
        <v>44805</v>
      </c>
      <c r="D661">
        <v>9</v>
      </c>
      <c r="E661" s="78">
        <v>44824</v>
      </c>
      <c r="F661" t="s">
        <v>46</v>
      </c>
      <c r="G661" t="s">
        <v>68</v>
      </c>
      <c r="H661">
        <v>15</v>
      </c>
      <c r="I661" s="34"/>
      <c r="J661" s="31"/>
    </row>
    <row r="662" spans="1:10" x14ac:dyDescent="0.25">
      <c r="A662" s="31">
        <v>2022</v>
      </c>
      <c r="B662" s="32" t="s">
        <v>136</v>
      </c>
      <c r="C662" s="33">
        <v>44805</v>
      </c>
      <c r="D662">
        <v>9</v>
      </c>
      <c r="E662" s="78">
        <v>44824</v>
      </c>
      <c r="F662" t="s">
        <v>45</v>
      </c>
      <c r="G662" t="s">
        <v>72</v>
      </c>
      <c r="H662">
        <v>1</v>
      </c>
      <c r="I662" s="34"/>
      <c r="J662" s="31"/>
    </row>
    <row r="663" spans="1:10" x14ac:dyDescent="0.25">
      <c r="A663" s="31">
        <v>2022</v>
      </c>
      <c r="B663" s="32" t="s">
        <v>136</v>
      </c>
      <c r="C663" s="33">
        <v>44805</v>
      </c>
      <c r="D663">
        <v>9</v>
      </c>
      <c r="E663" s="78">
        <v>44824</v>
      </c>
      <c r="F663" t="s">
        <v>28</v>
      </c>
      <c r="G663" t="s">
        <v>28</v>
      </c>
      <c r="H663">
        <v>98</v>
      </c>
      <c r="I663" s="34"/>
      <c r="J663" s="31"/>
    </row>
    <row r="664" spans="1:10" x14ac:dyDescent="0.25">
      <c r="A664" s="31">
        <v>2022</v>
      </c>
      <c r="B664" s="32" t="s">
        <v>136</v>
      </c>
      <c r="C664" s="33">
        <v>44805</v>
      </c>
      <c r="D664">
        <v>9</v>
      </c>
      <c r="E664" s="78">
        <v>44824</v>
      </c>
      <c r="F664" t="s">
        <v>41</v>
      </c>
      <c r="G664" t="s">
        <v>65</v>
      </c>
      <c r="H664">
        <v>12</v>
      </c>
      <c r="I664" s="34"/>
      <c r="J664" s="31"/>
    </row>
    <row r="665" spans="1:10" x14ac:dyDescent="0.25">
      <c r="A665" s="31">
        <v>2022</v>
      </c>
      <c r="B665" s="32" t="s">
        <v>136</v>
      </c>
      <c r="C665" s="33">
        <v>44805</v>
      </c>
      <c r="D665">
        <v>9</v>
      </c>
      <c r="E665" s="78">
        <v>44825</v>
      </c>
      <c r="F665" t="s">
        <v>45</v>
      </c>
      <c r="G665" t="s">
        <v>72</v>
      </c>
      <c r="H665">
        <v>3</v>
      </c>
      <c r="I665" s="34"/>
      <c r="J665" s="31"/>
    </row>
    <row r="666" spans="1:10" x14ac:dyDescent="0.25">
      <c r="A666" s="31">
        <v>2022</v>
      </c>
      <c r="B666" s="32" t="s">
        <v>136</v>
      </c>
      <c r="C666" s="33">
        <v>44805</v>
      </c>
      <c r="D666">
        <v>9</v>
      </c>
      <c r="E666" s="78">
        <v>44825</v>
      </c>
      <c r="F666" t="s">
        <v>28</v>
      </c>
      <c r="G666" t="s">
        <v>28</v>
      </c>
      <c r="H666">
        <v>88</v>
      </c>
      <c r="I666" s="34"/>
      <c r="J666" s="31"/>
    </row>
    <row r="667" spans="1:10" x14ac:dyDescent="0.25">
      <c r="A667" s="31">
        <v>2022</v>
      </c>
      <c r="B667" s="32" t="s">
        <v>136</v>
      </c>
      <c r="C667" s="33">
        <v>44805</v>
      </c>
      <c r="D667">
        <v>9</v>
      </c>
      <c r="E667" s="78">
        <v>44825</v>
      </c>
      <c r="F667" t="s">
        <v>42</v>
      </c>
      <c r="G667" t="s">
        <v>64</v>
      </c>
      <c r="H667">
        <v>12</v>
      </c>
      <c r="I667" s="34"/>
      <c r="J667" s="31"/>
    </row>
    <row r="668" spans="1:10" x14ac:dyDescent="0.25">
      <c r="A668" s="31">
        <v>2022</v>
      </c>
      <c r="B668" s="32" t="s">
        <v>136</v>
      </c>
      <c r="C668" s="33">
        <v>44805</v>
      </c>
      <c r="D668">
        <v>9</v>
      </c>
      <c r="E668" s="78">
        <v>44825</v>
      </c>
      <c r="F668" t="s">
        <v>45</v>
      </c>
      <c r="G668" t="s">
        <v>71</v>
      </c>
      <c r="H668">
        <v>2</v>
      </c>
      <c r="I668" s="34"/>
      <c r="J668" s="31"/>
    </row>
    <row r="669" spans="1:10" x14ac:dyDescent="0.25">
      <c r="A669" s="31">
        <v>2022</v>
      </c>
      <c r="B669" s="32" t="s">
        <v>136</v>
      </c>
      <c r="C669" s="33">
        <v>44805</v>
      </c>
      <c r="D669">
        <v>9</v>
      </c>
      <c r="E669" s="78">
        <v>44825</v>
      </c>
      <c r="F669" t="s">
        <v>59</v>
      </c>
      <c r="G669" t="s">
        <v>67</v>
      </c>
      <c r="H669">
        <v>1</v>
      </c>
      <c r="I669" s="34"/>
      <c r="J669" s="31"/>
    </row>
    <row r="670" spans="1:10" x14ac:dyDescent="0.25">
      <c r="A670" s="31">
        <v>2022</v>
      </c>
      <c r="B670" s="32" t="s">
        <v>136</v>
      </c>
      <c r="C670" s="33">
        <v>44805</v>
      </c>
      <c r="D670">
        <v>9</v>
      </c>
      <c r="E670" s="78">
        <v>44825</v>
      </c>
      <c r="F670" t="s">
        <v>42</v>
      </c>
      <c r="G670" t="s">
        <v>62</v>
      </c>
      <c r="H670">
        <v>16</v>
      </c>
      <c r="I670" s="34"/>
      <c r="J670" s="31"/>
    </row>
    <row r="671" spans="1:10" x14ac:dyDescent="0.25">
      <c r="A671" s="31">
        <v>2022</v>
      </c>
      <c r="B671" s="32" t="s">
        <v>136</v>
      </c>
      <c r="C671" s="33">
        <v>44805</v>
      </c>
      <c r="D671">
        <v>9</v>
      </c>
      <c r="E671" s="78">
        <v>44825</v>
      </c>
      <c r="F671" t="s">
        <v>46</v>
      </c>
      <c r="G671" t="s">
        <v>68</v>
      </c>
      <c r="H671">
        <v>13</v>
      </c>
      <c r="I671" s="34"/>
      <c r="J671" s="31"/>
    </row>
    <row r="672" spans="1:10" x14ac:dyDescent="0.25">
      <c r="A672" s="31">
        <v>2022</v>
      </c>
      <c r="B672" s="32" t="s">
        <v>136</v>
      </c>
      <c r="C672" s="33">
        <v>44805</v>
      </c>
      <c r="D672">
        <v>9</v>
      </c>
      <c r="E672" s="78">
        <v>44825</v>
      </c>
      <c r="F672" t="s">
        <v>135</v>
      </c>
      <c r="G672" t="s">
        <v>61</v>
      </c>
      <c r="H672">
        <v>13</v>
      </c>
      <c r="I672" s="34"/>
      <c r="J672" s="31"/>
    </row>
    <row r="673" spans="1:10" x14ac:dyDescent="0.25">
      <c r="A673" s="31">
        <v>2022</v>
      </c>
      <c r="B673" s="32" t="s">
        <v>136</v>
      </c>
      <c r="C673" s="33">
        <v>44805</v>
      </c>
      <c r="D673">
        <v>9</v>
      </c>
      <c r="E673" s="78">
        <v>44825</v>
      </c>
      <c r="F673" t="s">
        <v>42</v>
      </c>
      <c r="G673" t="s">
        <v>66</v>
      </c>
      <c r="H673">
        <v>3</v>
      </c>
      <c r="I673" s="34"/>
      <c r="J673" s="31"/>
    </row>
    <row r="674" spans="1:10" x14ac:dyDescent="0.25">
      <c r="A674" s="31">
        <v>2022</v>
      </c>
      <c r="B674" s="32" t="s">
        <v>136</v>
      </c>
      <c r="C674" s="33">
        <v>44805</v>
      </c>
      <c r="D674">
        <v>9</v>
      </c>
      <c r="E674" s="78">
        <v>44825</v>
      </c>
      <c r="F674" t="s">
        <v>59</v>
      </c>
      <c r="G674" t="s">
        <v>70</v>
      </c>
      <c r="H674">
        <v>6</v>
      </c>
      <c r="I674" s="34"/>
      <c r="J674" s="31"/>
    </row>
    <row r="675" spans="1:10" x14ac:dyDescent="0.25">
      <c r="A675" s="31">
        <v>2022</v>
      </c>
      <c r="B675" s="32" t="s">
        <v>136</v>
      </c>
      <c r="C675" s="33">
        <v>44805</v>
      </c>
      <c r="D675">
        <v>9</v>
      </c>
      <c r="E675" s="78">
        <v>44825</v>
      </c>
      <c r="F675" t="s">
        <v>59</v>
      </c>
      <c r="G675" t="s">
        <v>69</v>
      </c>
      <c r="H675">
        <v>4</v>
      </c>
      <c r="I675" s="34"/>
      <c r="J675" s="31"/>
    </row>
    <row r="676" spans="1:10" x14ac:dyDescent="0.25">
      <c r="A676" s="31">
        <v>2022</v>
      </c>
      <c r="B676" s="32" t="s">
        <v>136</v>
      </c>
      <c r="C676" s="33">
        <v>44805</v>
      </c>
      <c r="D676">
        <v>9</v>
      </c>
      <c r="E676" s="78">
        <v>44825</v>
      </c>
      <c r="F676" t="s">
        <v>41</v>
      </c>
      <c r="G676" t="s">
        <v>65</v>
      </c>
      <c r="H676">
        <v>4</v>
      </c>
      <c r="I676" s="34"/>
      <c r="J676" s="31"/>
    </row>
    <row r="677" spans="1:10" x14ac:dyDescent="0.25">
      <c r="A677" s="31">
        <v>2022</v>
      </c>
      <c r="B677" s="32" t="s">
        <v>136</v>
      </c>
      <c r="C677" s="33">
        <v>44805</v>
      </c>
      <c r="D677">
        <v>9</v>
      </c>
      <c r="E677" s="78">
        <v>44825</v>
      </c>
      <c r="F677" t="s">
        <v>45</v>
      </c>
      <c r="G677" t="s">
        <v>63</v>
      </c>
      <c r="H677">
        <v>11</v>
      </c>
      <c r="I677" s="34"/>
      <c r="J677" s="31"/>
    </row>
    <row r="678" spans="1:10" x14ac:dyDescent="0.25">
      <c r="A678" s="31">
        <v>2022</v>
      </c>
      <c r="B678" s="32" t="s">
        <v>136</v>
      </c>
      <c r="C678" s="33">
        <v>44805</v>
      </c>
      <c r="D678">
        <v>9</v>
      </c>
      <c r="E678" s="78">
        <v>44826</v>
      </c>
      <c r="F678" t="s">
        <v>42</v>
      </c>
      <c r="G678" t="s">
        <v>66</v>
      </c>
      <c r="H678">
        <v>2</v>
      </c>
      <c r="I678" s="34"/>
      <c r="J678" s="31"/>
    </row>
    <row r="679" spans="1:10" x14ac:dyDescent="0.25">
      <c r="A679" s="31">
        <v>2022</v>
      </c>
      <c r="B679" s="32" t="s">
        <v>136</v>
      </c>
      <c r="C679" s="33">
        <v>44805</v>
      </c>
      <c r="D679">
        <v>9</v>
      </c>
      <c r="E679" s="78">
        <v>44826</v>
      </c>
      <c r="F679" t="s">
        <v>135</v>
      </c>
      <c r="G679" t="s">
        <v>61</v>
      </c>
      <c r="H679">
        <v>9</v>
      </c>
      <c r="I679" s="34"/>
      <c r="J679" s="31"/>
    </row>
    <row r="680" spans="1:10" x14ac:dyDescent="0.25">
      <c r="A680" s="31">
        <v>2022</v>
      </c>
      <c r="B680" s="32" t="s">
        <v>136</v>
      </c>
      <c r="C680" s="33">
        <v>44805</v>
      </c>
      <c r="D680">
        <v>9</v>
      </c>
      <c r="E680" s="78">
        <v>44826</v>
      </c>
      <c r="F680" t="s">
        <v>45</v>
      </c>
      <c r="G680" t="s">
        <v>63</v>
      </c>
      <c r="H680">
        <v>5</v>
      </c>
      <c r="I680" s="34"/>
      <c r="J680" s="31"/>
    </row>
    <row r="681" spans="1:10" x14ac:dyDescent="0.25">
      <c r="A681" s="31">
        <v>2022</v>
      </c>
      <c r="B681" s="32" t="s">
        <v>136</v>
      </c>
      <c r="C681" s="33">
        <v>44805</v>
      </c>
      <c r="D681">
        <v>9</v>
      </c>
      <c r="E681" s="78">
        <v>44826</v>
      </c>
      <c r="F681" t="s">
        <v>45</v>
      </c>
      <c r="G681" t="s">
        <v>71</v>
      </c>
      <c r="H681">
        <v>3</v>
      </c>
      <c r="I681" s="34"/>
      <c r="J681" s="31"/>
    </row>
    <row r="682" spans="1:10" x14ac:dyDescent="0.25">
      <c r="A682" s="31">
        <v>2022</v>
      </c>
      <c r="B682" s="32" t="s">
        <v>136</v>
      </c>
      <c r="C682" s="33">
        <v>44805</v>
      </c>
      <c r="D682">
        <v>9</v>
      </c>
      <c r="E682" s="78">
        <v>44826</v>
      </c>
      <c r="F682" t="s">
        <v>59</v>
      </c>
      <c r="G682" t="s">
        <v>67</v>
      </c>
      <c r="H682">
        <v>8</v>
      </c>
      <c r="I682" s="34"/>
      <c r="J682" s="31"/>
    </row>
    <row r="683" spans="1:10" x14ac:dyDescent="0.25">
      <c r="A683" s="31">
        <v>2022</v>
      </c>
      <c r="B683" s="32" t="s">
        <v>136</v>
      </c>
      <c r="C683" s="33">
        <v>44805</v>
      </c>
      <c r="D683">
        <v>9</v>
      </c>
      <c r="E683" s="78">
        <v>44826</v>
      </c>
      <c r="F683" t="s">
        <v>59</v>
      </c>
      <c r="G683" t="s">
        <v>70</v>
      </c>
      <c r="H683">
        <v>7</v>
      </c>
      <c r="I683" s="34"/>
      <c r="J683" s="31"/>
    </row>
    <row r="684" spans="1:10" x14ac:dyDescent="0.25">
      <c r="A684" s="31">
        <v>2022</v>
      </c>
      <c r="B684" s="32" t="s">
        <v>136</v>
      </c>
      <c r="C684" s="33">
        <v>44805</v>
      </c>
      <c r="D684">
        <v>9</v>
      </c>
      <c r="E684" s="78">
        <v>44826</v>
      </c>
      <c r="F684" t="s">
        <v>41</v>
      </c>
      <c r="G684" t="s">
        <v>65</v>
      </c>
      <c r="H684">
        <v>4</v>
      </c>
      <c r="I684" s="34"/>
      <c r="J684" s="31"/>
    </row>
    <row r="685" spans="1:10" x14ac:dyDescent="0.25">
      <c r="A685" s="31">
        <v>2022</v>
      </c>
      <c r="B685" s="32" t="s">
        <v>136</v>
      </c>
      <c r="C685" s="33">
        <v>44805</v>
      </c>
      <c r="D685">
        <v>9</v>
      </c>
      <c r="E685" s="78">
        <v>44826</v>
      </c>
      <c r="F685" t="s">
        <v>42</v>
      </c>
      <c r="G685" t="s">
        <v>62</v>
      </c>
      <c r="H685">
        <v>16</v>
      </c>
      <c r="I685" s="34"/>
      <c r="J685" s="31"/>
    </row>
    <row r="686" spans="1:10" x14ac:dyDescent="0.25">
      <c r="A686" s="31">
        <v>2022</v>
      </c>
      <c r="B686" s="32" t="s">
        <v>136</v>
      </c>
      <c r="C686" s="33">
        <v>44805</v>
      </c>
      <c r="D686">
        <v>9</v>
      </c>
      <c r="E686" s="78">
        <v>44826</v>
      </c>
      <c r="F686" t="s">
        <v>45</v>
      </c>
      <c r="G686" t="s">
        <v>72</v>
      </c>
      <c r="H686">
        <v>1</v>
      </c>
      <c r="I686" s="34"/>
      <c r="J686" s="31"/>
    </row>
    <row r="687" spans="1:10" x14ac:dyDescent="0.25">
      <c r="A687" s="31">
        <v>2022</v>
      </c>
      <c r="B687" s="32" t="s">
        <v>136</v>
      </c>
      <c r="C687" s="33">
        <v>44805</v>
      </c>
      <c r="D687">
        <v>9</v>
      </c>
      <c r="E687" s="78">
        <v>44826</v>
      </c>
      <c r="F687" t="s">
        <v>28</v>
      </c>
      <c r="G687" t="s">
        <v>28</v>
      </c>
      <c r="H687">
        <v>70</v>
      </c>
      <c r="I687" s="34"/>
      <c r="J687" s="31"/>
    </row>
    <row r="688" spans="1:10" x14ac:dyDescent="0.25">
      <c r="A688" s="31">
        <v>2022</v>
      </c>
      <c r="B688" s="32" t="s">
        <v>136</v>
      </c>
      <c r="C688" s="33">
        <v>44805</v>
      </c>
      <c r="D688">
        <v>9</v>
      </c>
      <c r="E688" s="78">
        <v>44826</v>
      </c>
      <c r="F688" t="s">
        <v>46</v>
      </c>
      <c r="G688" t="s">
        <v>68</v>
      </c>
      <c r="H688">
        <v>11</v>
      </c>
      <c r="I688" s="34"/>
      <c r="J688" s="31"/>
    </row>
    <row r="689" spans="1:10" x14ac:dyDescent="0.25">
      <c r="A689" s="31">
        <v>2022</v>
      </c>
      <c r="B689" s="32" t="s">
        <v>136</v>
      </c>
      <c r="C689" s="33">
        <v>44805</v>
      </c>
      <c r="D689">
        <v>9</v>
      </c>
      <c r="E689" s="78">
        <v>44826</v>
      </c>
      <c r="F689" t="s">
        <v>42</v>
      </c>
      <c r="G689" t="s">
        <v>64</v>
      </c>
      <c r="H689">
        <v>2</v>
      </c>
      <c r="I689" s="34"/>
      <c r="J689" s="31"/>
    </row>
    <row r="690" spans="1:10" x14ac:dyDescent="0.25">
      <c r="A690" s="31">
        <v>2022</v>
      </c>
      <c r="B690" s="32" t="s">
        <v>136</v>
      </c>
      <c r="C690" s="33">
        <v>44805</v>
      </c>
      <c r="D690">
        <v>9</v>
      </c>
      <c r="E690" s="78">
        <v>44826</v>
      </c>
      <c r="F690" t="s">
        <v>59</v>
      </c>
      <c r="G690" t="s">
        <v>69</v>
      </c>
      <c r="H690">
        <v>2</v>
      </c>
      <c r="I690" s="34"/>
      <c r="J690" s="31"/>
    </row>
    <row r="691" spans="1:10" x14ac:dyDescent="0.25">
      <c r="A691" s="31">
        <v>2022</v>
      </c>
      <c r="B691" s="32" t="s">
        <v>136</v>
      </c>
      <c r="C691" s="33">
        <v>44805</v>
      </c>
      <c r="D691">
        <v>9</v>
      </c>
      <c r="E691" s="78">
        <v>44827</v>
      </c>
      <c r="F691" t="s">
        <v>42</v>
      </c>
      <c r="G691" t="s">
        <v>64</v>
      </c>
      <c r="H691">
        <v>13</v>
      </c>
      <c r="I691" s="34"/>
      <c r="J691" s="31"/>
    </row>
    <row r="692" spans="1:10" x14ac:dyDescent="0.25">
      <c r="A692" s="31">
        <v>2022</v>
      </c>
      <c r="B692" s="32" t="s">
        <v>136</v>
      </c>
      <c r="C692" s="33">
        <v>44805</v>
      </c>
      <c r="D692">
        <v>9</v>
      </c>
      <c r="E692" s="78">
        <v>44827</v>
      </c>
      <c r="F692" t="s">
        <v>42</v>
      </c>
      <c r="G692" t="s">
        <v>62</v>
      </c>
      <c r="H692">
        <v>10</v>
      </c>
      <c r="I692" s="34"/>
      <c r="J692" s="31"/>
    </row>
    <row r="693" spans="1:10" x14ac:dyDescent="0.25">
      <c r="A693" s="31">
        <v>2022</v>
      </c>
      <c r="B693" s="32" t="s">
        <v>136</v>
      </c>
      <c r="C693" s="33">
        <v>44805</v>
      </c>
      <c r="D693">
        <v>9</v>
      </c>
      <c r="E693" s="78">
        <v>44827</v>
      </c>
      <c r="F693" t="s">
        <v>59</v>
      </c>
      <c r="G693" t="s">
        <v>67</v>
      </c>
      <c r="H693">
        <v>11</v>
      </c>
      <c r="I693" s="34"/>
      <c r="J693" s="31"/>
    </row>
    <row r="694" spans="1:10" x14ac:dyDescent="0.25">
      <c r="A694" s="31">
        <v>2022</v>
      </c>
      <c r="B694" s="32" t="s">
        <v>136</v>
      </c>
      <c r="C694" s="33">
        <v>44805</v>
      </c>
      <c r="D694">
        <v>9</v>
      </c>
      <c r="E694" s="78">
        <v>44827</v>
      </c>
      <c r="F694" t="s">
        <v>46</v>
      </c>
      <c r="G694" t="s">
        <v>68</v>
      </c>
      <c r="H694">
        <v>16</v>
      </c>
      <c r="I694" s="34"/>
      <c r="J694" s="31"/>
    </row>
    <row r="695" spans="1:10" x14ac:dyDescent="0.25">
      <c r="A695" s="31">
        <v>2022</v>
      </c>
      <c r="B695" s="32" t="s">
        <v>136</v>
      </c>
      <c r="C695" s="33">
        <v>44805</v>
      </c>
      <c r="D695">
        <v>9</v>
      </c>
      <c r="E695" s="78">
        <v>44827</v>
      </c>
      <c r="F695" t="s">
        <v>42</v>
      </c>
      <c r="G695" t="s">
        <v>66</v>
      </c>
      <c r="H695">
        <v>4</v>
      </c>
      <c r="I695" s="34"/>
      <c r="J695" s="31"/>
    </row>
    <row r="696" spans="1:10" x14ac:dyDescent="0.25">
      <c r="A696" s="31">
        <v>2022</v>
      </c>
      <c r="B696" s="32" t="s">
        <v>136</v>
      </c>
      <c r="C696" s="33">
        <v>44805</v>
      </c>
      <c r="D696">
        <v>9</v>
      </c>
      <c r="E696" s="78">
        <v>44827</v>
      </c>
      <c r="F696" t="s">
        <v>41</v>
      </c>
      <c r="G696" t="s">
        <v>65</v>
      </c>
      <c r="H696">
        <v>1</v>
      </c>
      <c r="I696" s="34"/>
      <c r="J696" s="31"/>
    </row>
    <row r="697" spans="1:10" x14ac:dyDescent="0.25">
      <c r="A697" s="31">
        <v>2022</v>
      </c>
      <c r="B697" s="32" t="s">
        <v>136</v>
      </c>
      <c r="C697" s="33">
        <v>44805</v>
      </c>
      <c r="D697">
        <v>9</v>
      </c>
      <c r="E697" s="78">
        <v>44827</v>
      </c>
      <c r="F697" t="s">
        <v>135</v>
      </c>
      <c r="G697" t="s">
        <v>61</v>
      </c>
      <c r="H697">
        <v>7</v>
      </c>
      <c r="I697" s="34"/>
      <c r="J697" s="31"/>
    </row>
    <row r="698" spans="1:10" x14ac:dyDescent="0.25">
      <c r="A698" s="31">
        <v>2022</v>
      </c>
      <c r="B698" s="32" t="s">
        <v>136</v>
      </c>
      <c r="C698" s="33">
        <v>44805</v>
      </c>
      <c r="D698">
        <v>9</v>
      </c>
      <c r="E698" s="78">
        <v>44827</v>
      </c>
      <c r="F698" t="s">
        <v>45</v>
      </c>
      <c r="G698" t="s">
        <v>72</v>
      </c>
      <c r="H698">
        <v>6</v>
      </c>
      <c r="I698" s="34"/>
      <c r="J698" s="31"/>
    </row>
    <row r="699" spans="1:10" x14ac:dyDescent="0.25">
      <c r="A699" s="31">
        <v>2022</v>
      </c>
      <c r="B699" s="32" t="s">
        <v>136</v>
      </c>
      <c r="C699" s="33">
        <v>44805</v>
      </c>
      <c r="D699">
        <v>9</v>
      </c>
      <c r="E699" s="78">
        <v>44827</v>
      </c>
      <c r="F699" t="s">
        <v>28</v>
      </c>
      <c r="G699" t="s">
        <v>28</v>
      </c>
      <c r="H699">
        <v>85</v>
      </c>
      <c r="I699" s="34"/>
      <c r="J699" s="31"/>
    </row>
    <row r="700" spans="1:10" x14ac:dyDescent="0.25">
      <c r="A700" s="31">
        <v>2022</v>
      </c>
      <c r="B700" s="32" t="s">
        <v>136</v>
      </c>
      <c r="C700" s="33">
        <v>44805</v>
      </c>
      <c r="D700">
        <v>9</v>
      </c>
      <c r="E700" s="78">
        <v>44827</v>
      </c>
      <c r="F700" t="s">
        <v>59</v>
      </c>
      <c r="G700" t="s">
        <v>69</v>
      </c>
      <c r="H700">
        <v>9</v>
      </c>
      <c r="I700" s="34"/>
      <c r="J700" s="31"/>
    </row>
    <row r="701" spans="1:10" x14ac:dyDescent="0.25">
      <c r="A701" s="31">
        <v>2022</v>
      </c>
      <c r="B701" s="32" t="s">
        <v>136</v>
      </c>
      <c r="C701" s="33">
        <v>44805</v>
      </c>
      <c r="D701">
        <v>9</v>
      </c>
      <c r="E701" s="78">
        <v>44827</v>
      </c>
      <c r="F701" t="s">
        <v>59</v>
      </c>
      <c r="G701" t="s">
        <v>70</v>
      </c>
      <c r="H701">
        <v>0</v>
      </c>
      <c r="I701" s="34"/>
      <c r="J701" s="31"/>
    </row>
    <row r="702" spans="1:10" x14ac:dyDescent="0.25">
      <c r="A702" s="31">
        <v>2022</v>
      </c>
      <c r="B702" s="32" t="s">
        <v>136</v>
      </c>
      <c r="C702" s="33">
        <v>44805</v>
      </c>
      <c r="D702">
        <v>9</v>
      </c>
      <c r="E702" s="78">
        <v>44827</v>
      </c>
      <c r="F702" t="s">
        <v>45</v>
      </c>
      <c r="G702" t="s">
        <v>71</v>
      </c>
      <c r="H702">
        <v>5</v>
      </c>
      <c r="I702" s="34"/>
      <c r="J702" s="31"/>
    </row>
    <row r="703" spans="1:10" x14ac:dyDescent="0.25">
      <c r="A703" s="31">
        <v>2022</v>
      </c>
      <c r="B703" s="32" t="s">
        <v>136</v>
      </c>
      <c r="C703" s="33">
        <v>44805</v>
      </c>
      <c r="D703">
        <v>9</v>
      </c>
      <c r="E703" s="78">
        <v>44827</v>
      </c>
      <c r="F703" t="s">
        <v>45</v>
      </c>
      <c r="G703" t="s">
        <v>63</v>
      </c>
      <c r="H703">
        <v>3</v>
      </c>
      <c r="I703" s="34"/>
      <c r="J703" s="31"/>
    </row>
    <row r="704" spans="1:10" x14ac:dyDescent="0.25">
      <c r="A704" s="31">
        <v>2022</v>
      </c>
      <c r="B704" s="32" t="s">
        <v>136</v>
      </c>
      <c r="C704" s="33">
        <v>44805</v>
      </c>
      <c r="D704">
        <v>9</v>
      </c>
      <c r="E704" s="78">
        <v>44828</v>
      </c>
      <c r="F704" t="s">
        <v>41</v>
      </c>
      <c r="G704" t="s">
        <v>65</v>
      </c>
      <c r="H704">
        <v>1</v>
      </c>
      <c r="I704" s="34"/>
      <c r="J704" s="31"/>
    </row>
    <row r="705" spans="1:10" x14ac:dyDescent="0.25">
      <c r="A705" s="31">
        <v>2022</v>
      </c>
      <c r="B705" s="32" t="s">
        <v>136</v>
      </c>
      <c r="C705" s="33">
        <v>44805</v>
      </c>
      <c r="D705">
        <v>9</v>
      </c>
      <c r="E705" s="78">
        <v>44828</v>
      </c>
      <c r="F705" t="s">
        <v>42</v>
      </c>
      <c r="G705" t="s">
        <v>64</v>
      </c>
      <c r="H705">
        <v>11</v>
      </c>
      <c r="I705" s="34"/>
      <c r="J705" s="31"/>
    </row>
    <row r="706" spans="1:10" x14ac:dyDescent="0.25">
      <c r="A706" s="31">
        <v>2022</v>
      </c>
      <c r="B706" s="32" t="s">
        <v>136</v>
      </c>
      <c r="C706" s="33">
        <v>44805</v>
      </c>
      <c r="D706">
        <v>9</v>
      </c>
      <c r="E706" s="78">
        <v>44828</v>
      </c>
      <c r="F706" t="s">
        <v>59</v>
      </c>
      <c r="G706" t="s">
        <v>70</v>
      </c>
      <c r="H706">
        <v>3</v>
      </c>
      <c r="I706" s="34"/>
      <c r="J706" s="31"/>
    </row>
    <row r="707" spans="1:10" x14ac:dyDescent="0.25">
      <c r="A707" s="31">
        <v>2022</v>
      </c>
      <c r="B707" s="32" t="s">
        <v>136</v>
      </c>
      <c r="C707" s="33">
        <v>44805</v>
      </c>
      <c r="D707">
        <v>9</v>
      </c>
      <c r="E707" s="78">
        <v>44828</v>
      </c>
      <c r="F707" t="s">
        <v>59</v>
      </c>
      <c r="G707" t="s">
        <v>69</v>
      </c>
      <c r="H707">
        <v>8</v>
      </c>
      <c r="I707" s="34"/>
      <c r="J707" s="31"/>
    </row>
    <row r="708" spans="1:10" x14ac:dyDescent="0.25">
      <c r="A708" s="31">
        <v>2022</v>
      </c>
      <c r="B708" s="32" t="s">
        <v>136</v>
      </c>
      <c r="C708" s="33">
        <v>44805</v>
      </c>
      <c r="D708">
        <v>9</v>
      </c>
      <c r="E708" s="78">
        <v>44828</v>
      </c>
      <c r="F708" t="s">
        <v>135</v>
      </c>
      <c r="G708" t="s">
        <v>61</v>
      </c>
      <c r="H708">
        <v>5</v>
      </c>
      <c r="I708" s="34"/>
      <c r="J708" s="31"/>
    </row>
    <row r="709" spans="1:10" x14ac:dyDescent="0.25">
      <c r="A709" s="31">
        <v>2022</v>
      </c>
      <c r="B709" s="32" t="s">
        <v>136</v>
      </c>
      <c r="C709" s="33">
        <v>44805</v>
      </c>
      <c r="D709">
        <v>9</v>
      </c>
      <c r="E709" s="78">
        <v>44828</v>
      </c>
      <c r="F709" t="s">
        <v>45</v>
      </c>
      <c r="G709" t="s">
        <v>72</v>
      </c>
      <c r="H709">
        <v>1</v>
      </c>
      <c r="I709" s="34"/>
      <c r="J709" s="31"/>
    </row>
    <row r="710" spans="1:10" x14ac:dyDescent="0.25">
      <c r="A710" s="31">
        <v>2022</v>
      </c>
      <c r="B710" s="32" t="s">
        <v>136</v>
      </c>
      <c r="C710" s="33">
        <v>44805</v>
      </c>
      <c r="D710">
        <v>9</v>
      </c>
      <c r="E710" s="78">
        <v>44828</v>
      </c>
      <c r="F710" t="s">
        <v>28</v>
      </c>
      <c r="G710" t="s">
        <v>28</v>
      </c>
      <c r="H710">
        <v>77</v>
      </c>
      <c r="I710" s="34"/>
      <c r="J710" s="31"/>
    </row>
    <row r="711" spans="1:10" x14ac:dyDescent="0.25">
      <c r="A711" s="31">
        <v>2022</v>
      </c>
      <c r="B711" s="32" t="s">
        <v>136</v>
      </c>
      <c r="C711" s="33">
        <v>44805</v>
      </c>
      <c r="D711">
        <v>9</v>
      </c>
      <c r="E711" s="78">
        <v>44828</v>
      </c>
      <c r="F711" t="s">
        <v>42</v>
      </c>
      <c r="G711" t="s">
        <v>62</v>
      </c>
      <c r="H711">
        <v>16</v>
      </c>
      <c r="I711" s="34"/>
      <c r="J711" s="31"/>
    </row>
    <row r="712" spans="1:10" x14ac:dyDescent="0.25">
      <c r="A712" s="31">
        <v>2022</v>
      </c>
      <c r="B712" s="32" t="s">
        <v>136</v>
      </c>
      <c r="C712" s="33">
        <v>44805</v>
      </c>
      <c r="D712">
        <v>9</v>
      </c>
      <c r="E712" s="78">
        <v>44828</v>
      </c>
      <c r="F712" t="s">
        <v>45</v>
      </c>
      <c r="G712" t="s">
        <v>63</v>
      </c>
      <c r="H712">
        <v>7</v>
      </c>
      <c r="I712" s="34"/>
      <c r="J712" s="31"/>
    </row>
    <row r="713" spans="1:10" x14ac:dyDescent="0.25">
      <c r="A713" s="31">
        <v>2022</v>
      </c>
      <c r="B713" s="32" t="s">
        <v>136</v>
      </c>
      <c r="C713" s="33">
        <v>44805</v>
      </c>
      <c r="D713">
        <v>9</v>
      </c>
      <c r="E713" s="78">
        <v>44828</v>
      </c>
      <c r="F713" t="s">
        <v>59</v>
      </c>
      <c r="G713" t="s">
        <v>67</v>
      </c>
      <c r="H713">
        <v>4</v>
      </c>
      <c r="I713" s="34"/>
      <c r="J713" s="31"/>
    </row>
    <row r="714" spans="1:10" x14ac:dyDescent="0.25">
      <c r="A714" s="31">
        <v>2022</v>
      </c>
      <c r="B714" s="32" t="s">
        <v>136</v>
      </c>
      <c r="C714" s="33">
        <v>44805</v>
      </c>
      <c r="D714">
        <v>9</v>
      </c>
      <c r="E714" s="78">
        <v>44828</v>
      </c>
      <c r="F714" t="s">
        <v>42</v>
      </c>
      <c r="G714" t="s">
        <v>66</v>
      </c>
      <c r="H714">
        <v>1</v>
      </c>
      <c r="I714" s="34"/>
      <c r="J714" s="31"/>
    </row>
    <row r="715" spans="1:10" x14ac:dyDescent="0.25">
      <c r="A715" s="31">
        <v>2022</v>
      </c>
      <c r="B715" s="32" t="s">
        <v>136</v>
      </c>
      <c r="C715" s="33">
        <v>44805</v>
      </c>
      <c r="D715">
        <v>9</v>
      </c>
      <c r="E715" s="78">
        <v>44828</v>
      </c>
      <c r="F715" t="s">
        <v>46</v>
      </c>
      <c r="G715" t="s">
        <v>68</v>
      </c>
      <c r="H715">
        <v>14</v>
      </c>
      <c r="I715" s="34"/>
      <c r="J715" s="31"/>
    </row>
    <row r="716" spans="1:10" x14ac:dyDescent="0.25">
      <c r="A716" s="31">
        <v>2022</v>
      </c>
      <c r="B716" s="32" t="s">
        <v>136</v>
      </c>
      <c r="C716" s="33">
        <v>44805</v>
      </c>
      <c r="D716">
        <v>9</v>
      </c>
      <c r="E716" s="78">
        <v>44828</v>
      </c>
      <c r="F716" t="s">
        <v>45</v>
      </c>
      <c r="G716" t="s">
        <v>71</v>
      </c>
      <c r="H716">
        <v>6</v>
      </c>
      <c r="I716" s="34"/>
      <c r="J716" s="31"/>
    </row>
    <row r="717" spans="1:10" x14ac:dyDescent="0.25">
      <c r="A717" s="31">
        <v>2022</v>
      </c>
      <c r="B717" s="32" t="s">
        <v>136</v>
      </c>
      <c r="C717" s="33">
        <v>44805</v>
      </c>
      <c r="D717">
        <v>9</v>
      </c>
      <c r="E717" s="78">
        <v>44829</v>
      </c>
      <c r="F717" t="s">
        <v>42</v>
      </c>
      <c r="G717" t="s">
        <v>66</v>
      </c>
      <c r="H717">
        <v>9</v>
      </c>
      <c r="I717" s="34"/>
      <c r="J717" s="31"/>
    </row>
    <row r="718" spans="1:10" x14ac:dyDescent="0.25">
      <c r="A718" s="31">
        <v>2022</v>
      </c>
      <c r="B718" s="32" t="s">
        <v>136</v>
      </c>
      <c r="C718" s="33">
        <v>44805</v>
      </c>
      <c r="D718">
        <v>9</v>
      </c>
      <c r="E718" s="78">
        <v>44829</v>
      </c>
      <c r="F718" t="s">
        <v>45</v>
      </c>
      <c r="G718" t="s">
        <v>63</v>
      </c>
      <c r="H718">
        <v>3</v>
      </c>
      <c r="I718" s="34"/>
      <c r="J718" s="31"/>
    </row>
    <row r="719" spans="1:10" x14ac:dyDescent="0.25">
      <c r="A719" s="31">
        <v>2022</v>
      </c>
      <c r="B719" s="32" t="s">
        <v>136</v>
      </c>
      <c r="C719" s="33">
        <v>44805</v>
      </c>
      <c r="D719">
        <v>9</v>
      </c>
      <c r="E719" s="78">
        <v>44829</v>
      </c>
      <c r="F719" t="s">
        <v>45</v>
      </c>
      <c r="G719" t="s">
        <v>71</v>
      </c>
      <c r="H719">
        <v>1</v>
      </c>
      <c r="I719" s="34"/>
      <c r="J719" s="31"/>
    </row>
    <row r="720" spans="1:10" x14ac:dyDescent="0.25">
      <c r="A720" s="31">
        <v>2022</v>
      </c>
      <c r="B720" s="32" t="s">
        <v>136</v>
      </c>
      <c r="C720" s="33">
        <v>44805</v>
      </c>
      <c r="D720">
        <v>9</v>
      </c>
      <c r="E720" s="78">
        <v>44829</v>
      </c>
      <c r="F720" t="s">
        <v>42</v>
      </c>
      <c r="G720" t="s">
        <v>62</v>
      </c>
      <c r="H720">
        <v>9</v>
      </c>
      <c r="I720" s="34"/>
      <c r="J720" s="31"/>
    </row>
    <row r="721" spans="1:10" x14ac:dyDescent="0.25">
      <c r="A721" s="31">
        <v>2022</v>
      </c>
      <c r="B721" s="32" t="s">
        <v>136</v>
      </c>
      <c r="C721" s="33">
        <v>44805</v>
      </c>
      <c r="D721">
        <v>9</v>
      </c>
      <c r="E721" s="78">
        <v>44829</v>
      </c>
      <c r="F721" t="s">
        <v>59</v>
      </c>
      <c r="G721" t="s">
        <v>69</v>
      </c>
      <c r="H721">
        <v>2</v>
      </c>
      <c r="I721" s="34"/>
      <c r="J721" s="31"/>
    </row>
    <row r="722" spans="1:10" x14ac:dyDescent="0.25">
      <c r="A722" s="31">
        <v>2022</v>
      </c>
      <c r="B722" s="32" t="s">
        <v>136</v>
      </c>
      <c r="C722" s="33">
        <v>44805</v>
      </c>
      <c r="D722">
        <v>9</v>
      </c>
      <c r="E722" s="78">
        <v>44829</v>
      </c>
      <c r="F722" t="s">
        <v>41</v>
      </c>
      <c r="G722" t="s">
        <v>65</v>
      </c>
      <c r="H722">
        <v>11</v>
      </c>
      <c r="I722" s="34"/>
      <c r="J722" s="31"/>
    </row>
    <row r="723" spans="1:10" x14ac:dyDescent="0.25">
      <c r="A723" s="31">
        <v>2022</v>
      </c>
      <c r="B723" s="32" t="s">
        <v>136</v>
      </c>
      <c r="C723" s="33">
        <v>44805</v>
      </c>
      <c r="D723">
        <v>9</v>
      </c>
      <c r="E723" s="78">
        <v>44829</v>
      </c>
      <c r="F723" t="s">
        <v>135</v>
      </c>
      <c r="G723" t="s">
        <v>61</v>
      </c>
      <c r="H723">
        <v>5</v>
      </c>
      <c r="I723" s="34"/>
      <c r="J723" s="31"/>
    </row>
    <row r="724" spans="1:10" x14ac:dyDescent="0.25">
      <c r="A724" s="31">
        <v>2022</v>
      </c>
      <c r="B724" s="32" t="s">
        <v>136</v>
      </c>
      <c r="C724" s="33">
        <v>44805</v>
      </c>
      <c r="D724">
        <v>9</v>
      </c>
      <c r="E724" s="78">
        <v>44829</v>
      </c>
      <c r="F724" t="s">
        <v>45</v>
      </c>
      <c r="G724" t="s">
        <v>72</v>
      </c>
      <c r="H724">
        <v>1</v>
      </c>
      <c r="I724" s="34"/>
      <c r="J724" s="31"/>
    </row>
    <row r="725" spans="1:10" x14ac:dyDescent="0.25">
      <c r="A725" s="31">
        <v>2022</v>
      </c>
      <c r="B725" s="32" t="s">
        <v>136</v>
      </c>
      <c r="C725" s="33">
        <v>44805</v>
      </c>
      <c r="D725">
        <v>9</v>
      </c>
      <c r="E725" s="78">
        <v>44829</v>
      </c>
      <c r="F725" t="s">
        <v>42</v>
      </c>
      <c r="G725" t="s">
        <v>64</v>
      </c>
      <c r="H725">
        <v>9</v>
      </c>
      <c r="I725" s="34"/>
      <c r="J725" s="31"/>
    </row>
    <row r="726" spans="1:10" x14ac:dyDescent="0.25">
      <c r="A726" s="31">
        <v>2022</v>
      </c>
      <c r="B726" s="32" t="s">
        <v>136</v>
      </c>
      <c r="C726" s="33">
        <v>44805</v>
      </c>
      <c r="D726">
        <v>9</v>
      </c>
      <c r="E726" s="78">
        <v>44829</v>
      </c>
      <c r="F726" t="s">
        <v>59</v>
      </c>
      <c r="G726" t="s">
        <v>70</v>
      </c>
      <c r="H726">
        <v>4</v>
      </c>
      <c r="I726" s="34"/>
      <c r="J726" s="31"/>
    </row>
    <row r="727" spans="1:10" x14ac:dyDescent="0.25">
      <c r="A727" s="31">
        <v>2022</v>
      </c>
      <c r="B727" s="32" t="s">
        <v>136</v>
      </c>
      <c r="C727" s="33">
        <v>44805</v>
      </c>
      <c r="D727">
        <v>9</v>
      </c>
      <c r="E727" s="78">
        <v>44829</v>
      </c>
      <c r="F727" t="s">
        <v>46</v>
      </c>
      <c r="G727" t="s">
        <v>68</v>
      </c>
      <c r="H727">
        <v>15</v>
      </c>
      <c r="I727" s="34"/>
      <c r="J727" s="31"/>
    </row>
    <row r="728" spans="1:10" x14ac:dyDescent="0.25">
      <c r="A728" s="31">
        <v>2022</v>
      </c>
      <c r="B728" s="32" t="s">
        <v>136</v>
      </c>
      <c r="C728" s="33">
        <v>44805</v>
      </c>
      <c r="D728">
        <v>9</v>
      </c>
      <c r="E728" s="78">
        <v>44829</v>
      </c>
      <c r="F728" t="s">
        <v>59</v>
      </c>
      <c r="G728" t="s">
        <v>67</v>
      </c>
      <c r="H728">
        <v>5</v>
      </c>
      <c r="I728" s="34"/>
      <c r="J728" s="31"/>
    </row>
    <row r="729" spans="1:10" x14ac:dyDescent="0.25">
      <c r="A729" s="31">
        <v>2022</v>
      </c>
      <c r="B729" s="32" t="s">
        <v>136</v>
      </c>
      <c r="C729" s="33">
        <v>44805</v>
      </c>
      <c r="D729">
        <v>9</v>
      </c>
      <c r="E729" s="78">
        <v>44829</v>
      </c>
      <c r="F729" t="s">
        <v>28</v>
      </c>
      <c r="G729" t="s">
        <v>28</v>
      </c>
      <c r="H729">
        <v>74</v>
      </c>
      <c r="I729" s="34"/>
      <c r="J729" s="31"/>
    </row>
    <row r="730" spans="1:10" x14ac:dyDescent="0.25">
      <c r="A730" s="31">
        <v>2022</v>
      </c>
      <c r="B730" s="32" t="s">
        <v>136</v>
      </c>
      <c r="C730" s="33">
        <v>44805</v>
      </c>
      <c r="D730">
        <v>9</v>
      </c>
      <c r="E730" s="78">
        <v>44830</v>
      </c>
      <c r="F730" t="s">
        <v>59</v>
      </c>
      <c r="G730" t="s">
        <v>69</v>
      </c>
      <c r="H730">
        <v>2</v>
      </c>
      <c r="I730" s="34"/>
      <c r="J730" s="31"/>
    </row>
    <row r="731" spans="1:10" x14ac:dyDescent="0.25">
      <c r="A731" s="31">
        <v>2022</v>
      </c>
      <c r="B731" s="32" t="s">
        <v>136</v>
      </c>
      <c r="C731" s="33">
        <v>44805</v>
      </c>
      <c r="D731">
        <v>9</v>
      </c>
      <c r="E731" s="78">
        <v>44830</v>
      </c>
      <c r="F731" t="s">
        <v>45</v>
      </c>
      <c r="G731" t="s">
        <v>63</v>
      </c>
      <c r="H731">
        <v>6</v>
      </c>
      <c r="I731" s="34"/>
      <c r="J731" s="31"/>
    </row>
    <row r="732" spans="1:10" x14ac:dyDescent="0.25">
      <c r="A732" s="31">
        <v>2022</v>
      </c>
      <c r="B732" s="32" t="s">
        <v>136</v>
      </c>
      <c r="C732" s="33">
        <v>44805</v>
      </c>
      <c r="D732">
        <v>9</v>
      </c>
      <c r="E732" s="78">
        <v>44830</v>
      </c>
      <c r="F732" t="s">
        <v>59</v>
      </c>
      <c r="G732" t="s">
        <v>67</v>
      </c>
      <c r="H732">
        <v>1</v>
      </c>
      <c r="I732" s="34"/>
      <c r="J732" s="31"/>
    </row>
    <row r="733" spans="1:10" x14ac:dyDescent="0.25">
      <c r="A733" s="31">
        <v>2022</v>
      </c>
      <c r="B733" s="32" t="s">
        <v>136</v>
      </c>
      <c r="C733" s="33">
        <v>44805</v>
      </c>
      <c r="D733">
        <v>9</v>
      </c>
      <c r="E733" s="78">
        <v>44830</v>
      </c>
      <c r="F733" t="s">
        <v>46</v>
      </c>
      <c r="G733" t="s">
        <v>68</v>
      </c>
      <c r="H733">
        <v>14</v>
      </c>
      <c r="I733" s="34"/>
      <c r="J733" s="31"/>
    </row>
    <row r="734" spans="1:10" x14ac:dyDescent="0.25">
      <c r="A734" s="31">
        <v>2022</v>
      </c>
      <c r="B734" s="32" t="s">
        <v>136</v>
      </c>
      <c r="C734" s="33">
        <v>44805</v>
      </c>
      <c r="D734">
        <v>9</v>
      </c>
      <c r="E734" s="78">
        <v>44830</v>
      </c>
      <c r="F734" t="s">
        <v>45</v>
      </c>
      <c r="G734" t="s">
        <v>71</v>
      </c>
      <c r="H734">
        <v>8</v>
      </c>
      <c r="I734" s="34"/>
      <c r="J734" s="31"/>
    </row>
    <row r="735" spans="1:10" x14ac:dyDescent="0.25">
      <c r="A735" s="31">
        <v>2022</v>
      </c>
      <c r="B735" s="32" t="s">
        <v>136</v>
      </c>
      <c r="C735" s="33">
        <v>44805</v>
      </c>
      <c r="D735">
        <v>9</v>
      </c>
      <c r="E735" s="78">
        <v>44830</v>
      </c>
      <c r="F735" t="s">
        <v>42</v>
      </c>
      <c r="G735" t="s">
        <v>64</v>
      </c>
      <c r="H735">
        <v>8</v>
      </c>
      <c r="I735" s="34"/>
      <c r="J735" s="31"/>
    </row>
    <row r="736" spans="1:10" x14ac:dyDescent="0.25">
      <c r="A736" s="31">
        <v>2022</v>
      </c>
      <c r="B736" s="32" t="s">
        <v>136</v>
      </c>
      <c r="C736" s="33">
        <v>44805</v>
      </c>
      <c r="D736">
        <v>9</v>
      </c>
      <c r="E736" s="78">
        <v>44830</v>
      </c>
      <c r="F736" t="s">
        <v>42</v>
      </c>
      <c r="G736" t="s">
        <v>62</v>
      </c>
      <c r="H736">
        <v>9</v>
      </c>
      <c r="I736" s="34"/>
      <c r="J736" s="31"/>
    </row>
    <row r="737" spans="1:10" x14ac:dyDescent="0.25">
      <c r="A737" s="31">
        <v>2022</v>
      </c>
      <c r="B737" s="32" t="s">
        <v>136</v>
      </c>
      <c r="C737" s="33">
        <v>44805</v>
      </c>
      <c r="D737">
        <v>9</v>
      </c>
      <c r="E737" s="78">
        <v>44830</v>
      </c>
      <c r="F737" t="s">
        <v>45</v>
      </c>
      <c r="G737" t="s">
        <v>72</v>
      </c>
      <c r="H737">
        <v>2</v>
      </c>
      <c r="I737" s="34"/>
      <c r="J737" s="31"/>
    </row>
    <row r="738" spans="1:10" x14ac:dyDescent="0.25">
      <c r="A738" s="31">
        <v>2022</v>
      </c>
      <c r="B738" s="32" t="s">
        <v>136</v>
      </c>
      <c r="C738" s="33">
        <v>44805</v>
      </c>
      <c r="D738">
        <v>9</v>
      </c>
      <c r="E738" s="78">
        <v>44830</v>
      </c>
      <c r="F738" t="s">
        <v>135</v>
      </c>
      <c r="G738" t="s">
        <v>61</v>
      </c>
      <c r="H738">
        <v>10</v>
      </c>
      <c r="I738" s="34"/>
      <c r="J738" s="31"/>
    </row>
    <row r="739" spans="1:10" x14ac:dyDescent="0.25">
      <c r="A739" s="31">
        <v>2022</v>
      </c>
      <c r="B739" s="32" t="s">
        <v>136</v>
      </c>
      <c r="C739" s="33">
        <v>44805</v>
      </c>
      <c r="D739">
        <v>9</v>
      </c>
      <c r="E739" s="78">
        <v>44830</v>
      </c>
      <c r="F739" t="s">
        <v>28</v>
      </c>
      <c r="G739" t="s">
        <v>28</v>
      </c>
      <c r="H739">
        <v>75</v>
      </c>
      <c r="I739" s="34"/>
      <c r="J739" s="31"/>
    </row>
    <row r="740" spans="1:10" x14ac:dyDescent="0.25">
      <c r="A740" s="31">
        <v>2022</v>
      </c>
      <c r="B740" s="32" t="s">
        <v>136</v>
      </c>
      <c r="C740" s="33">
        <v>44805</v>
      </c>
      <c r="D740">
        <v>9</v>
      </c>
      <c r="E740" s="78">
        <v>44830</v>
      </c>
      <c r="F740" t="s">
        <v>42</v>
      </c>
      <c r="G740" t="s">
        <v>66</v>
      </c>
      <c r="H740">
        <v>7</v>
      </c>
      <c r="I740" s="34"/>
      <c r="J740" s="31"/>
    </row>
    <row r="741" spans="1:10" x14ac:dyDescent="0.25">
      <c r="A741" s="31">
        <v>2022</v>
      </c>
      <c r="B741" s="32" t="s">
        <v>136</v>
      </c>
      <c r="C741" s="33">
        <v>44805</v>
      </c>
      <c r="D741">
        <v>9</v>
      </c>
      <c r="E741" s="78">
        <v>44830</v>
      </c>
      <c r="F741" t="s">
        <v>59</v>
      </c>
      <c r="G741" t="s">
        <v>70</v>
      </c>
      <c r="H741">
        <v>2</v>
      </c>
      <c r="I741" s="34"/>
      <c r="J741" s="31"/>
    </row>
    <row r="742" spans="1:10" x14ac:dyDescent="0.25">
      <c r="A742" s="31">
        <v>2022</v>
      </c>
      <c r="B742" s="32" t="s">
        <v>136</v>
      </c>
      <c r="C742" s="33">
        <v>44805</v>
      </c>
      <c r="D742">
        <v>9</v>
      </c>
      <c r="E742" s="78">
        <v>44830</v>
      </c>
      <c r="F742" t="s">
        <v>41</v>
      </c>
      <c r="G742" t="s">
        <v>65</v>
      </c>
      <c r="H742">
        <v>6</v>
      </c>
      <c r="I742" s="34"/>
      <c r="J742" s="31"/>
    </row>
    <row r="743" spans="1:10" x14ac:dyDescent="0.25">
      <c r="A743" s="31">
        <v>2022</v>
      </c>
      <c r="B743" s="32" t="s">
        <v>136</v>
      </c>
      <c r="C743" s="33">
        <v>44805</v>
      </c>
      <c r="D743">
        <v>9</v>
      </c>
      <c r="E743" s="78">
        <v>44831</v>
      </c>
      <c r="F743" t="s">
        <v>41</v>
      </c>
      <c r="G743" t="s">
        <v>65</v>
      </c>
      <c r="H743">
        <v>8</v>
      </c>
      <c r="I743" s="34"/>
      <c r="J743" s="31"/>
    </row>
    <row r="744" spans="1:10" x14ac:dyDescent="0.25">
      <c r="A744" s="31">
        <v>2022</v>
      </c>
      <c r="B744" s="32" t="s">
        <v>136</v>
      </c>
      <c r="C744" s="33">
        <v>44805</v>
      </c>
      <c r="D744">
        <v>9</v>
      </c>
      <c r="E744" s="78">
        <v>44831</v>
      </c>
      <c r="F744" t="s">
        <v>45</v>
      </c>
      <c r="G744" t="s">
        <v>71</v>
      </c>
      <c r="H744">
        <v>12</v>
      </c>
      <c r="I744" s="34"/>
      <c r="J744" s="31"/>
    </row>
    <row r="745" spans="1:10" x14ac:dyDescent="0.25">
      <c r="A745" s="31">
        <v>2022</v>
      </c>
      <c r="B745" s="32" t="s">
        <v>136</v>
      </c>
      <c r="C745" s="33">
        <v>44805</v>
      </c>
      <c r="D745">
        <v>9</v>
      </c>
      <c r="E745" s="78">
        <v>44831</v>
      </c>
      <c r="F745" t="s">
        <v>45</v>
      </c>
      <c r="G745" t="s">
        <v>72</v>
      </c>
      <c r="H745">
        <v>0</v>
      </c>
      <c r="I745" s="34"/>
      <c r="J745" s="31"/>
    </row>
    <row r="746" spans="1:10" x14ac:dyDescent="0.25">
      <c r="A746" s="31">
        <v>2022</v>
      </c>
      <c r="B746" s="32" t="s">
        <v>136</v>
      </c>
      <c r="C746" s="33">
        <v>44805</v>
      </c>
      <c r="D746">
        <v>9</v>
      </c>
      <c r="E746" s="78">
        <v>44831</v>
      </c>
      <c r="F746" t="s">
        <v>46</v>
      </c>
      <c r="G746" t="s">
        <v>68</v>
      </c>
      <c r="H746">
        <v>8</v>
      </c>
      <c r="I746" s="34"/>
      <c r="J746" s="31"/>
    </row>
    <row r="747" spans="1:10" x14ac:dyDescent="0.25">
      <c r="A747" s="31">
        <v>2022</v>
      </c>
      <c r="B747" s="32" t="s">
        <v>136</v>
      </c>
      <c r="C747" s="33">
        <v>44805</v>
      </c>
      <c r="D747">
        <v>9</v>
      </c>
      <c r="E747" s="78">
        <v>44831</v>
      </c>
      <c r="F747" t="s">
        <v>59</v>
      </c>
      <c r="G747" t="s">
        <v>70</v>
      </c>
      <c r="H747">
        <v>1</v>
      </c>
      <c r="I747" s="34"/>
      <c r="J747" s="31"/>
    </row>
    <row r="748" spans="1:10" x14ac:dyDescent="0.25">
      <c r="A748" s="31">
        <v>2022</v>
      </c>
      <c r="B748" s="32" t="s">
        <v>136</v>
      </c>
      <c r="C748" s="33">
        <v>44805</v>
      </c>
      <c r="D748">
        <v>9</v>
      </c>
      <c r="E748" s="78">
        <v>44831</v>
      </c>
      <c r="F748" t="s">
        <v>42</v>
      </c>
      <c r="G748" t="s">
        <v>62</v>
      </c>
      <c r="H748">
        <v>8</v>
      </c>
      <c r="I748" s="34"/>
      <c r="J748" s="31"/>
    </row>
    <row r="749" spans="1:10" x14ac:dyDescent="0.25">
      <c r="A749" s="31">
        <v>2022</v>
      </c>
      <c r="B749" s="32" t="s">
        <v>136</v>
      </c>
      <c r="C749" s="33">
        <v>44805</v>
      </c>
      <c r="D749">
        <v>9</v>
      </c>
      <c r="E749" s="78">
        <v>44831</v>
      </c>
      <c r="F749" t="s">
        <v>28</v>
      </c>
      <c r="G749" t="s">
        <v>28</v>
      </c>
      <c r="H749">
        <v>84</v>
      </c>
      <c r="I749" s="34"/>
      <c r="J749" s="31"/>
    </row>
    <row r="750" spans="1:10" x14ac:dyDescent="0.25">
      <c r="A750" s="31">
        <v>2022</v>
      </c>
      <c r="B750" s="32" t="s">
        <v>136</v>
      </c>
      <c r="C750" s="33">
        <v>44805</v>
      </c>
      <c r="D750">
        <v>9</v>
      </c>
      <c r="E750" s="78">
        <v>44831</v>
      </c>
      <c r="F750" t="s">
        <v>42</v>
      </c>
      <c r="G750" t="s">
        <v>66</v>
      </c>
      <c r="H750">
        <v>5</v>
      </c>
      <c r="I750" s="34"/>
      <c r="J750" s="31"/>
    </row>
    <row r="751" spans="1:10" x14ac:dyDescent="0.25">
      <c r="A751" s="31">
        <v>2022</v>
      </c>
      <c r="B751" s="32" t="s">
        <v>136</v>
      </c>
      <c r="C751" s="33">
        <v>44805</v>
      </c>
      <c r="D751">
        <v>9</v>
      </c>
      <c r="E751" s="78">
        <v>44831</v>
      </c>
      <c r="F751" t="s">
        <v>45</v>
      </c>
      <c r="G751" t="s">
        <v>63</v>
      </c>
      <c r="H751">
        <v>6</v>
      </c>
      <c r="I751" s="34"/>
      <c r="J751" s="31"/>
    </row>
    <row r="752" spans="1:10" x14ac:dyDescent="0.25">
      <c r="A752" s="31">
        <v>2022</v>
      </c>
      <c r="B752" s="32" t="s">
        <v>136</v>
      </c>
      <c r="C752" s="33">
        <v>44805</v>
      </c>
      <c r="D752">
        <v>9</v>
      </c>
      <c r="E752" s="78">
        <v>44831</v>
      </c>
      <c r="F752" t="s">
        <v>135</v>
      </c>
      <c r="G752" t="s">
        <v>61</v>
      </c>
      <c r="H752">
        <v>13</v>
      </c>
      <c r="I752" s="34"/>
      <c r="J752" s="31"/>
    </row>
    <row r="753" spans="1:10" x14ac:dyDescent="0.25">
      <c r="A753" s="31">
        <v>2022</v>
      </c>
      <c r="B753" s="32" t="s">
        <v>136</v>
      </c>
      <c r="C753" s="33">
        <v>44805</v>
      </c>
      <c r="D753">
        <v>9</v>
      </c>
      <c r="E753" s="78">
        <v>44831</v>
      </c>
      <c r="F753" t="s">
        <v>59</v>
      </c>
      <c r="G753" t="s">
        <v>67</v>
      </c>
      <c r="H753">
        <v>2</v>
      </c>
      <c r="I753" s="34"/>
      <c r="J753" s="31"/>
    </row>
    <row r="754" spans="1:10" x14ac:dyDescent="0.25">
      <c r="A754" s="31">
        <v>2022</v>
      </c>
      <c r="B754" s="32" t="s">
        <v>136</v>
      </c>
      <c r="C754" s="33">
        <v>44805</v>
      </c>
      <c r="D754">
        <v>9</v>
      </c>
      <c r="E754" s="78">
        <v>44831</v>
      </c>
      <c r="F754" t="s">
        <v>59</v>
      </c>
      <c r="G754" t="s">
        <v>69</v>
      </c>
      <c r="H754">
        <v>10</v>
      </c>
      <c r="I754" s="34"/>
      <c r="J754" s="31"/>
    </row>
    <row r="755" spans="1:10" x14ac:dyDescent="0.25">
      <c r="A755" s="31">
        <v>2022</v>
      </c>
      <c r="B755" s="32" t="s">
        <v>136</v>
      </c>
      <c r="C755" s="33">
        <v>44805</v>
      </c>
      <c r="D755">
        <v>9</v>
      </c>
      <c r="E755" s="78">
        <v>44831</v>
      </c>
      <c r="F755" t="s">
        <v>42</v>
      </c>
      <c r="G755" t="s">
        <v>64</v>
      </c>
      <c r="H755">
        <v>11</v>
      </c>
      <c r="I755" s="34"/>
      <c r="J755" s="31"/>
    </row>
    <row r="756" spans="1:10" x14ac:dyDescent="0.25">
      <c r="A756" s="31">
        <v>2022</v>
      </c>
      <c r="B756" s="32" t="s">
        <v>136</v>
      </c>
      <c r="C756" s="33">
        <v>44805</v>
      </c>
      <c r="D756">
        <v>9</v>
      </c>
      <c r="E756" s="78">
        <v>44832</v>
      </c>
      <c r="F756" t="s">
        <v>42</v>
      </c>
      <c r="G756" t="s">
        <v>64</v>
      </c>
      <c r="H756">
        <v>10</v>
      </c>
      <c r="I756" s="34"/>
      <c r="J756" s="31"/>
    </row>
    <row r="757" spans="1:10" x14ac:dyDescent="0.25">
      <c r="A757" s="31">
        <v>2022</v>
      </c>
      <c r="B757" s="32" t="s">
        <v>136</v>
      </c>
      <c r="C757" s="33">
        <v>44805</v>
      </c>
      <c r="D757">
        <v>9</v>
      </c>
      <c r="E757" s="78">
        <v>44832</v>
      </c>
      <c r="F757" t="s">
        <v>59</v>
      </c>
      <c r="G757" t="s">
        <v>69</v>
      </c>
      <c r="H757">
        <v>6</v>
      </c>
      <c r="I757" s="34"/>
      <c r="J757" s="31"/>
    </row>
    <row r="758" spans="1:10" x14ac:dyDescent="0.25">
      <c r="A758" s="31">
        <v>2022</v>
      </c>
      <c r="B758" s="32" t="s">
        <v>136</v>
      </c>
      <c r="C758" s="33">
        <v>44805</v>
      </c>
      <c r="D758">
        <v>9</v>
      </c>
      <c r="E758" s="78">
        <v>44832</v>
      </c>
      <c r="F758" t="s">
        <v>45</v>
      </c>
      <c r="G758" t="s">
        <v>63</v>
      </c>
      <c r="H758">
        <v>7</v>
      </c>
      <c r="I758" s="34"/>
      <c r="J758" s="31"/>
    </row>
    <row r="759" spans="1:10" x14ac:dyDescent="0.25">
      <c r="A759" s="31">
        <v>2022</v>
      </c>
      <c r="B759" s="32" t="s">
        <v>136</v>
      </c>
      <c r="C759" s="33">
        <v>44805</v>
      </c>
      <c r="D759">
        <v>9</v>
      </c>
      <c r="E759" s="78">
        <v>44832</v>
      </c>
      <c r="F759" t="s">
        <v>59</v>
      </c>
      <c r="G759" t="s">
        <v>70</v>
      </c>
      <c r="H759">
        <v>1</v>
      </c>
      <c r="I759" s="34"/>
      <c r="J759" s="31"/>
    </row>
    <row r="760" spans="1:10" x14ac:dyDescent="0.25">
      <c r="A760" s="31">
        <v>2022</v>
      </c>
      <c r="B760" s="32" t="s">
        <v>136</v>
      </c>
      <c r="C760" s="33">
        <v>44805</v>
      </c>
      <c r="D760">
        <v>9</v>
      </c>
      <c r="E760" s="78">
        <v>44832</v>
      </c>
      <c r="F760" t="s">
        <v>46</v>
      </c>
      <c r="G760" t="s">
        <v>68</v>
      </c>
      <c r="H760">
        <v>15</v>
      </c>
      <c r="I760" s="34"/>
      <c r="J760" s="31"/>
    </row>
    <row r="761" spans="1:10" x14ac:dyDescent="0.25">
      <c r="A761" s="31">
        <v>2022</v>
      </c>
      <c r="B761" s="32" t="s">
        <v>136</v>
      </c>
      <c r="C761" s="33">
        <v>44805</v>
      </c>
      <c r="D761">
        <v>9</v>
      </c>
      <c r="E761" s="78">
        <v>44832</v>
      </c>
      <c r="F761" t="s">
        <v>59</v>
      </c>
      <c r="G761" t="s">
        <v>67</v>
      </c>
      <c r="H761">
        <v>2</v>
      </c>
      <c r="I761" s="34"/>
      <c r="J761" s="31"/>
    </row>
    <row r="762" spans="1:10" x14ac:dyDescent="0.25">
      <c r="A762" s="31">
        <v>2022</v>
      </c>
      <c r="B762" s="32" t="s">
        <v>136</v>
      </c>
      <c r="C762" s="33">
        <v>44805</v>
      </c>
      <c r="D762">
        <v>9</v>
      </c>
      <c r="E762" s="78">
        <v>44832</v>
      </c>
      <c r="F762" t="s">
        <v>45</v>
      </c>
      <c r="G762" t="s">
        <v>71</v>
      </c>
      <c r="H762">
        <v>0</v>
      </c>
      <c r="I762" s="34"/>
      <c r="J762" s="31"/>
    </row>
    <row r="763" spans="1:10" x14ac:dyDescent="0.25">
      <c r="A763" s="31">
        <v>2022</v>
      </c>
      <c r="B763" s="32" t="s">
        <v>136</v>
      </c>
      <c r="C763" s="33">
        <v>44805</v>
      </c>
      <c r="D763">
        <v>9</v>
      </c>
      <c r="E763" s="78">
        <v>44832</v>
      </c>
      <c r="F763" t="s">
        <v>135</v>
      </c>
      <c r="G763" t="s">
        <v>61</v>
      </c>
      <c r="H763">
        <v>16</v>
      </c>
      <c r="I763" s="34"/>
      <c r="J763" s="31"/>
    </row>
    <row r="764" spans="1:10" x14ac:dyDescent="0.25">
      <c r="A764" s="31">
        <v>2022</v>
      </c>
      <c r="B764" s="32" t="s">
        <v>136</v>
      </c>
      <c r="C764" s="33">
        <v>44805</v>
      </c>
      <c r="D764">
        <v>9</v>
      </c>
      <c r="E764" s="78">
        <v>44832</v>
      </c>
      <c r="F764" t="s">
        <v>42</v>
      </c>
      <c r="G764" t="s">
        <v>66</v>
      </c>
      <c r="H764">
        <v>2</v>
      </c>
      <c r="I764" s="34"/>
      <c r="J764" s="31"/>
    </row>
    <row r="765" spans="1:10" x14ac:dyDescent="0.25">
      <c r="A765" s="31">
        <v>2022</v>
      </c>
      <c r="B765" s="32" t="s">
        <v>136</v>
      </c>
      <c r="C765" s="33">
        <v>44805</v>
      </c>
      <c r="D765">
        <v>9</v>
      </c>
      <c r="E765" s="78">
        <v>44832</v>
      </c>
      <c r="F765" t="s">
        <v>45</v>
      </c>
      <c r="G765" t="s">
        <v>72</v>
      </c>
      <c r="H765">
        <v>1</v>
      </c>
      <c r="I765" s="34"/>
      <c r="J765" s="31"/>
    </row>
    <row r="766" spans="1:10" x14ac:dyDescent="0.25">
      <c r="A766" s="31">
        <v>2022</v>
      </c>
      <c r="B766" s="32" t="s">
        <v>136</v>
      </c>
      <c r="C766" s="33">
        <v>44805</v>
      </c>
      <c r="D766">
        <v>9</v>
      </c>
      <c r="E766" s="78">
        <v>44832</v>
      </c>
      <c r="F766" t="s">
        <v>28</v>
      </c>
      <c r="G766" t="s">
        <v>28</v>
      </c>
      <c r="H766">
        <v>79</v>
      </c>
      <c r="I766" s="34"/>
      <c r="J766" s="31"/>
    </row>
    <row r="767" spans="1:10" x14ac:dyDescent="0.25">
      <c r="A767" s="31">
        <v>2022</v>
      </c>
      <c r="B767" s="32" t="s">
        <v>136</v>
      </c>
      <c r="C767" s="33">
        <v>44805</v>
      </c>
      <c r="D767">
        <v>9</v>
      </c>
      <c r="E767" s="78">
        <v>44832</v>
      </c>
      <c r="F767" t="s">
        <v>42</v>
      </c>
      <c r="G767" t="s">
        <v>62</v>
      </c>
      <c r="H767">
        <v>12</v>
      </c>
      <c r="I767" s="34"/>
      <c r="J767" s="31"/>
    </row>
    <row r="768" spans="1:10" x14ac:dyDescent="0.25">
      <c r="A768" s="31">
        <v>2022</v>
      </c>
      <c r="B768" s="32" t="s">
        <v>136</v>
      </c>
      <c r="C768" s="33">
        <v>44805</v>
      </c>
      <c r="D768">
        <v>9</v>
      </c>
      <c r="E768" s="78">
        <v>44832</v>
      </c>
      <c r="F768" t="s">
        <v>41</v>
      </c>
      <c r="G768" t="s">
        <v>65</v>
      </c>
      <c r="H768">
        <v>7</v>
      </c>
      <c r="I768" s="34"/>
      <c r="J768" s="31"/>
    </row>
    <row r="769" spans="1:10" x14ac:dyDescent="0.25">
      <c r="A769" s="31">
        <v>2022</v>
      </c>
      <c r="B769" s="32" t="s">
        <v>136</v>
      </c>
      <c r="C769" s="33">
        <v>44805</v>
      </c>
      <c r="D769">
        <v>9</v>
      </c>
      <c r="E769" s="78">
        <v>44833</v>
      </c>
      <c r="F769" t="s">
        <v>41</v>
      </c>
      <c r="G769" t="s">
        <v>65</v>
      </c>
      <c r="H769">
        <v>6</v>
      </c>
      <c r="I769" s="34"/>
      <c r="J769" s="31"/>
    </row>
    <row r="770" spans="1:10" x14ac:dyDescent="0.25">
      <c r="A770" s="31">
        <v>2022</v>
      </c>
      <c r="B770" s="32" t="s">
        <v>136</v>
      </c>
      <c r="C770" s="33">
        <v>44805</v>
      </c>
      <c r="D770">
        <v>9</v>
      </c>
      <c r="E770" s="78">
        <v>44833</v>
      </c>
      <c r="F770" t="s">
        <v>45</v>
      </c>
      <c r="G770" t="s">
        <v>71</v>
      </c>
      <c r="H770">
        <v>1</v>
      </c>
      <c r="I770" s="34"/>
      <c r="J770" s="31"/>
    </row>
    <row r="771" spans="1:10" x14ac:dyDescent="0.25">
      <c r="A771" s="31">
        <v>2022</v>
      </c>
      <c r="B771" s="32" t="s">
        <v>136</v>
      </c>
      <c r="C771" s="33">
        <v>44805</v>
      </c>
      <c r="D771">
        <v>9</v>
      </c>
      <c r="E771" s="78">
        <v>44833</v>
      </c>
      <c r="F771" t="s">
        <v>42</v>
      </c>
      <c r="G771" t="s">
        <v>62</v>
      </c>
      <c r="H771">
        <v>16</v>
      </c>
      <c r="I771" s="34"/>
      <c r="J771" s="31"/>
    </row>
    <row r="772" spans="1:10" x14ac:dyDescent="0.25">
      <c r="A772" s="31">
        <v>2022</v>
      </c>
      <c r="B772" s="32" t="s">
        <v>136</v>
      </c>
      <c r="C772" s="33">
        <v>44805</v>
      </c>
      <c r="D772">
        <v>9</v>
      </c>
      <c r="E772" s="78">
        <v>44833</v>
      </c>
      <c r="F772" t="s">
        <v>42</v>
      </c>
      <c r="G772" t="s">
        <v>64</v>
      </c>
      <c r="H772">
        <v>7</v>
      </c>
      <c r="I772" s="34"/>
      <c r="J772" s="31"/>
    </row>
    <row r="773" spans="1:10" x14ac:dyDescent="0.25">
      <c r="A773" s="31">
        <v>2022</v>
      </c>
      <c r="B773" s="32" t="s">
        <v>136</v>
      </c>
      <c r="C773" s="33">
        <v>44805</v>
      </c>
      <c r="D773">
        <v>9</v>
      </c>
      <c r="E773" s="78">
        <v>44833</v>
      </c>
      <c r="F773" t="s">
        <v>45</v>
      </c>
      <c r="G773" t="s">
        <v>72</v>
      </c>
      <c r="H773">
        <v>3</v>
      </c>
      <c r="I773" s="34"/>
      <c r="J773" s="31"/>
    </row>
    <row r="774" spans="1:10" x14ac:dyDescent="0.25">
      <c r="A774" s="31">
        <v>2022</v>
      </c>
      <c r="B774" s="32" t="s">
        <v>136</v>
      </c>
      <c r="C774" s="33">
        <v>44805</v>
      </c>
      <c r="D774">
        <v>9</v>
      </c>
      <c r="E774" s="78">
        <v>44833</v>
      </c>
      <c r="F774" t="s">
        <v>42</v>
      </c>
      <c r="G774" t="s">
        <v>66</v>
      </c>
      <c r="H774">
        <v>10</v>
      </c>
      <c r="I774" s="34"/>
      <c r="J774" s="31"/>
    </row>
    <row r="775" spans="1:10" x14ac:dyDescent="0.25">
      <c r="A775" s="31">
        <v>2022</v>
      </c>
      <c r="B775" s="32" t="s">
        <v>136</v>
      </c>
      <c r="C775" s="33">
        <v>44805</v>
      </c>
      <c r="D775">
        <v>9</v>
      </c>
      <c r="E775" s="78">
        <v>44833</v>
      </c>
      <c r="F775" t="s">
        <v>45</v>
      </c>
      <c r="G775" t="s">
        <v>63</v>
      </c>
      <c r="H775">
        <v>8</v>
      </c>
      <c r="I775" s="34"/>
      <c r="J775" s="31"/>
    </row>
    <row r="776" spans="1:10" x14ac:dyDescent="0.25">
      <c r="A776" s="31">
        <v>2022</v>
      </c>
      <c r="B776" s="32" t="s">
        <v>136</v>
      </c>
      <c r="C776" s="33">
        <v>44805</v>
      </c>
      <c r="D776">
        <v>9</v>
      </c>
      <c r="E776" s="78">
        <v>44833</v>
      </c>
      <c r="F776" t="s">
        <v>59</v>
      </c>
      <c r="G776" t="s">
        <v>67</v>
      </c>
      <c r="H776">
        <v>5</v>
      </c>
      <c r="I776" s="34"/>
      <c r="J776" s="31"/>
    </row>
    <row r="777" spans="1:10" x14ac:dyDescent="0.25">
      <c r="A777" s="31">
        <v>2022</v>
      </c>
      <c r="B777" s="32" t="s">
        <v>136</v>
      </c>
      <c r="C777" s="33">
        <v>44805</v>
      </c>
      <c r="D777">
        <v>9</v>
      </c>
      <c r="E777" s="78">
        <v>44833</v>
      </c>
      <c r="F777" t="s">
        <v>135</v>
      </c>
      <c r="G777" t="s">
        <v>61</v>
      </c>
      <c r="H777">
        <v>9</v>
      </c>
      <c r="I777" s="34"/>
      <c r="J777" s="31"/>
    </row>
    <row r="778" spans="1:10" x14ac:dyDescent="0.25">
      <c r="A778" s="31">
        <v>2022</v>
      </c>
      <c r="B778" s="32" t="s">
        <v>136</v>
      </c>
      <c r="C778" s="33">
        <v>44805</v>
      </c>
      <c r="D778">
        <v>9</v>
      </c>
      <c r="E778" s="78">
        <v>44833</v>
      </c>
      <c r="F778" t="s">
        <v>59</v>
      </c>
      <c r="G778" t="s">
        <v>69</v>
      </c>
      <c r="H778">
        <v>9</v>
      </c>
      <c r="I778" s="34"/>
      <c r="J778" s="31"/>
    </row>
    <row r="779" spans="1:10" x14ac:dyDescent="0.25">
      <c r="A779" s="31">
        <v>2022</v>
      </c>
      <c r="B779" s="32" t="s">
        <v>136</v>
      </c>
      <c r="C779" s="33">
        <v>44805</v>
      </c>
      <c r="D779">
        <v>9</v>
      </c>
      <c r="E779" s="78">
        <v>44833</v>
      </c>
      <c r="F779" t="s">
        <v>28</v>
      </c>
      <c r="G779" t="s">
        <v>28</v>
      </c>
      <c r="H779">
        <v>88</v>
      </c>
      <c r="I779" s="34"/>
      <c r="J779" s="31"/>
    </row>
    <row r="780" spans="1:10" x14ac:dyDescent="0.25">
      <c r="A780" s="31">
        <v>2022</v>
      </c>
      <c r="B780" s="32" t="s">
        <v>136</v>
      </c>
      <c r="C780" s="33">
        <v>44805</v>
      </c>
      <c r="D780">
        <v>9</v>
      </c>
      <c r="E780" s="78">
        <v>44833</v>
      </c>
      <c r="F780" t="s">
        <v>59</v>
      </c>
      <c r="G780" t="s">
        <v>70</v>
      </c>
      <c r="H780">
        <v>0</v>
      </c>
      <c r="I780" s="34"/>
      <c r="J780" s="31"/>
    </row>
    <row r="781" spans="1:10" x14ac:dyDescent="0.25">
      <c r="A781" s="31">
        <v>2022</v>
      </c>
      <c r="B781" s="32" t="s">
        <v>136</v>
      </c>
      <c r="C781" s="33">
        <v>44805</v>
      </c>
      <c r="D781">
        <v>9</v>
      </c>
      <c r="E781" s="78">
        <v>44833</v>
      </c>
      <c r="F781" t="s">
        <v>46</v>
      </c>
      <c r="G781" t="s">
        <v>68</v>
      </c>
      <c r="H781">
        <v>14</v>
      </c>
      <c r="I781" s="34"/>
      <c r="J781" s="31"/>
    </row>
    <row r="782" spans="1:10" x14ac:dyDescent="0.25">
      <c r="A782" s="31">
        <v>2022</v>
      </c>
      <c r="B782" s="32" t="s">
        <v>136</v>
      </c>
      <c r="C782" s="33">
        <v>44805</v>
      </c>
      <c r="D782">
        <v>9</v>
      </c>
      <c r="E782" s="78">
        <v>44834</v>
      </c>
      <c r="F782" t="s">
        <v>45</v>
      </c>
      <c r="G782" t="s">
        <v>71</v>
      </c>
      <c r="H782">
        <v>1</v>
      </c>
      <c r="I782" s="34"/>
      <c r="J782" s="31"/>
    </row>
    <row r="783" spans="1:10" x14ac:dyDescent="0.25">
      <c r="A783" s="31">
        <v>2022</v>
      </c>
      <c r="B783" s="32" t="s">
        <v>136</v>
      </c>
      <c r="C783" s="33">
        <v>44805</v>
      </c>
      <c r="D783">
        <v>9</v>
      </c>
      <c r="E783" s="78">
        <v>44834</v>
      </c>
      <c r="F783" t="s">
        <v>59</v>
      </c>
      <c r="G783" t="s">
        <v>69</v>
      </c>
      <c r="H783">
        <v>11</v>
      </c>
      <c r="I783" s="34"/>
      <c r="J783" s="31"/>
    </row>
    <row r="784" spans="1:10" x14ac:dyDescent="0.25">
      <c r="A784" s="31">
        <v>2022</v>
      </c>
      <c r="B784" s="32" t="s">
        <v>136</v>
      </c>
      <c r="C784" s="33">
        <v>44805</v>
      </c>
      <c r="D784">
        <v>9</v>
      </c>
      <c r="E784" s="78">
        <v>44834</v>
      </c>
      <c r="F784" t="s">
        <v>135</v>
      </c>
      <c r="G784" t="s">
        <v>61</v>
      </c>
      <c r="H784">
        <v>8</v>
      </c>
      <c r="I784" s="34"/>
      <c r="J784" s="31"/>
    </row>
    <row r="785" spans="1:10" x14ac:dyDescent="0.25">
      <c r="A785" s="31">
        <v>2022</v>
      </c>
      <c r="B785" s="32" t="s">
        <v>136</v>
      </c>
      <c r="C785" s="33">
        <v>44805</v>
      </c>
      <c r="D785">
        <v>9</v>
      </c>
      <c r="E785" s="78">
        <v>44834</v>
      </c>
      <c r="F785" t="s">
        <v>42</v>
      </c>
      <c r="G785" t="s">
        <v>64</v>
      </c>
      <c r="H785">
        <v>4</v>
      </c>
      <c r="I785" s="34"/>
      <c r="J785" s="31"/>
    </row>
    <row r="786" spans="1:10" x14ac:dyDescent="0.25">
      <c r="A786" s="31">
        <v>2022</v>
      </c>
      <c r="B786" s="32" t="s">
        <v>136</v>
      </c>
      <c r="C786" s="33">
        <v>44805</v>
      </c>
      <c r="D786">
        <v>9</v>
      </c>
      <c r="E786" s="78">
        <v>44834</v>
      </c>
      <c r="F786" t="s">
        <v>45</v>
      </c>
      <c r="G786" t="s">
        <v>63</v>
      </c>
      <c r="H786">
        <v>5</v>
      </c>
      <c r="I786" s="34"/>
      <c r="J786" s="31"/>
    </row>
    <row r="787" spans="1:10" x14ac:dyDescent="0.25">
      <c r="A787" s="31">
        <v>2022</v>
      </c>
      <c r="B787" s="32" t="s">
        <v>136</v>
      </c>
      <c r="C787" s="33">
        <v>44805</v>
      </c>
      <c r="D787">
        <v>9</v>
      </c>
      <c r="E787" s="78">
        <v>44834</v>
      </c>
      <c r="F787" t="s">
        <v>59</v>
      </c>
      <c r="G787" t="s">
        <v>67</v>
      </c>
      <c r="H787">
        <v>5</v>
      </c>
      <c r="I787" s="34"/>
      <c r="J787" s="31"/>
    </row>
    <row r="788" spans="1:10" x14ac:dyDescent="0.25">
      <c r="A788" s="31">
        <v>2022</v>
      </c>
      <c r="B788" s="32" t="s">
        <v>136</v>
      </c>
      <c r="C788" s="33">
        <v>44805</v>
      </c>
      <c r="D788">
        <v>9</v>
      </c>
      <c r="E788" s="78">
        <v>44834</v>
      </c>
      <c r="F788" t="s">
        <v>46</v>
      </c>
      <c r="G788" t="s">
        <v>68</v>
      </c>
      <c r="H788">
        <v>12</v>
      </c>
      <c r="I788" s="34"/>
      <c r="J788" s="31"/>
    </row>
    <row r="789" spans="1:10" x14ac:dyDescent="0.25">
      <c r="A789" s="31">
        <v>2022</v>
      </c>
      <c r="B789" s="32" t="s">
        <v>136</v>
      </c>
      <c r="C789" s="33">
        <v>44805</v>
      </c>
      <c r="D789">
        <v>9</v>
      </c>
      <c r="E789" s="78">
        <v>44834</v>
      </c>
      <c r="F789" t="s">
        <v>42</v>
      </c>
      <c r="G789" t="s">
        <v>66</v>
      </c>
      <c r="H789">
        <v>9</v>
      </c>
      <c r="I789" s="34"/>
      <c r="J789" s="31"/>
    </row>
    <row r="790" spans="1:10" x14ac:dyDescent="0.25">
      <c r="A790" s="31">
        <v>2022</v>
      </c>
      <c r="B790" s="32" t="s">
        <v>136</v>
      </c>
      <c r="C790" s="33">
        <v>44805</v>
      </c>
      <c r="D790">
        <v>9</v>
      </c>
      <c r="E790" s="78">
        <v>44834</v>
      </c>
      <c r="F790" t="s">
        <v>59</v>
      </c>
      <c r="G790" t="s">
        <v>70</v>
      </c>
      <c r="H790">
        <v>7</v>
      </c>
      <c r="I790" s="34"/>
      <c r="J790" s="31"/>
    </row>
    <row r="791" spans="1:10" x14ac:dyDescent="0.25">
      <c r="A791" s="31">
        <v>2022</v>
      </c>
      <c r="B791" s="32" t="s">
        <v>136</v>
      </c>
      <c r="C791" s="33">
        <v>44805</v>
      </c>
      <c r="D791">
        <v>9</v>
      </c>
      <c r="E791" s="78">
        <v>44834</v>
      </c>
      <c r="F791" t="s">
        <v>28</v>
      </c>
      <c r="G791" t="s">
        <v>28</v>
      </c>
      <c r="H791">
        <v>82</v>
      </c>
      <c r="I791" s="34"/>
      <c r="J791" s="31"/>
    </row>
    <row r="792" spans="1:10" x14ac:dyDescent="0.25">
      <c r="A792" s="31">
        <v>2022</v>
      </c>
      <c r="B792" s="32" t="s">
        <v>136</v>
      </c>
      <c r="C792" s="33">
        <v>44805</v>
      </c>
      <c r="D792">
        <v>9</v>
      </c>
      <c r="E792" s="78">
        <v>44834</v>
      </c>
      <c r="F792" t="s">
        <v>45</v>
      </c>
      <c r="G792" t="s">
        <v>72</v>
      </c>
      <c r="H792">
        <v>0</v>
      </c>
      <c r="I792" s="34"/>
      <c r="J792" s="31"/>
    </row>
    <row r="793" spans="1:10" x14ac:dyDescent="0.25">
      <c r="A793" s="31">
        <v>2022</v>
      </c>
      <c r="B793" s="32" t="s">
        <v>136</v>
      </c>
      <c r="C793" s="33">
        <v>44805</v>
      </c>
      <c r="D793">
        <v>9</v>
      </c>
      <c r="E793" s="78">
        <v>44834</v>
      </c>
      <c r="F793" t="s">
        <v>42</v>
      </c>
      <c r="G793" t="s">
        <v>62</v>
      </c>
      <c r="H793">
        <v>9</v>
      </c>
      <c r="I793" s="34"/>
      <c r="J793" s="31"/>
    </row>
    <row r="794" spans="1:10" x14ac:dyDescent="0.25">
      <c r="A794" s="31">
        <v>2022</v>
      </c>
      <c r="B794" s="32" t="s">
        <v>136</v>
      </c>
      <c r="C794" s="33">
        <v>44805</v>
      </c>
      <c r="D794">
        <v>9</v>
      </c>
      <c r="E794" s="78">
        <v>44834</v>
      </c>
      <c r="F794" t="s">
        <v>41</v>
      </c>
      <c r="G794" t="s">
        <v>65</v>
      </c>
      <c r="H794">
        <v>11</v>
      </c>
      <c r="I794" s="34"/>
      <c r="J794" s="31"/>
    </row>
    <row r="795" spans="1:10" x14ac:dyDescent="0.25">
      <c r="A795" s="31"/>
      <c r="B795" s="32"/>
      <c r="C795" s="33"/>
      <c r="E795" s="78"/>
      <c r="I795" s="34"/>
      <c r="J795" s="31"/>
    </row>
    <row r="796" spans="1:10" x14ac:dyDescent="0.25">
      <c r="A796" s="31"/>
      <c r="B796" s="32"/>
      <c r="C796" s="33"/>
      <c r="E796" s="78"/>
      <c r="I796" s="34"/>
      <c r="J796" s="31"/>
    </row>
    <row r="797" spans="1:10" x14ac:dyDescent="0.25">
      <c r="A797" s="31"/>
      <c r="B797" s="32"/>
      <c r="C797" s="33"/>
      <c r="E797" s="78"/>
      <c r="I797" s="34"/>
      <c r="J797" s="31"/>
    </row>
    <row r="798" spans="1:10" x14ac:dyDescent="0.25">
      <c r="A798" s="31"/>
      <c r="B798" s="32"/>
      <c r="C798" s="33"/>
      <c r="E798" s="78"/>
      <c r="I798" s="34"/>
      <c r="J798" s="31"/>
    </row>
    <row r="799" spans="1:10" x14ac:dyDescent="0.25">
      <c r="A799" s="31"/>
      <c r="B799" s="32"/>
      <c r="C799" s="33"/>
      <c r="E799" s="78"/>
      <c r="I799" s="34"/>
      <c r="J799" s="31"/>
    </row>
    <row r="800" spans="1:10" x14ac:dyDescent="0.25">
      <c r="A800" s="31"/>
      <c r="B800" s="32"/>
      <c r="C800" s="33"/>
      <c r="E800" s="78"/>
      <c r="I800" s="34"/>
      <c r="J800" s="31"/>
    </row>
    <row r="801" spans="1:10" x14ac:dyDescent="0.25">
      <c r="A801" s="31"/>
      <c r="B801" s="32"/>
      <c r="C801" s="33"/>
      <c r="E801" s="78"/>
      <c r="I801" s="34"/>
      <c r="J801" s="31"/>
    </row>
    <row r="802" spans="1:10" x14ac:dyDescent="0.25">
      <c r="A802" s="31"/>
      <c r="B802" s="32"/>
      <c r="C802" s="33"/>
      <c r="E802" s="78"/>
      <c r="I802" s="34"/>
      <c r="J802" s="31"/>
    </row>
    <row r="803" spans="1:10" x14ac:dyDescent="0.25">
      <c r="A803" s="31"/>
      <c r="B803" s="32"/>
      <c r="C803" s="33"/>
      <c r="E803" s="78"/>
      <c r="I803" s="34"/>
      <c r="J803" s="31"/>
    </row>
    <row r="804" spans="1:10" x14ac:dyDescent="0.25">
      <c r="A804" s="31"/>
      <c r="B804" s="32"/>
      <c r="C804" s="33"/>
      <c r="E804" s="78"/>
      <c r="I804" s="34"/>
      <c r="J804" s="31"/>
    </row>
    <row r="805" spans="1:10" x14ac:dyDescent="0.25">
      <c r="A805" s="31"/>
      <c r="B805" s="32"/>
      <c r="C805" s="33"/>
      <c r="E805" s="78"/>
      <c r="I805" s="34"/>
      <c r="J805" s="31"/>
    </row>
    <row r="806" spans="1:10" x14ac:dyDescent="0.25">
      <c r="A806" s="31"/>
      <c r="B806" s="32"/>
      <c r="C806" s="33"/>
      <c r="E806" s="78"/>
      <c r="I806" s="34"/>
      <c r="J806" s="31"/>
    </row>
    <row r="807" spans="1:10" x14ac:dyDescent="0.25">
      <c r="A807" s="31"/>
      <c r="B807" s="32"/>
      <c r="C807" s="33"/>
      <c r="E807" s="78"/>
      <c r="I807" s="34"/>
      <c r="J807" s="31"/>
    </row>
    <row r="808" spans="1:10" x14ac:dyDescent="0.25">
      <c r="A808" s="31"/>
      <c r="B808" s="32"/>
      <c r="C808" s="33"/>
      <c r="E808" s="78"/>
      <c r="I808" s="34"/>
      <c r="J808" s="31"/>
    </row>
    <row r="809" spans="1:10" x14ac:dyDescent="0.25">
      <c r="A809" s="31"/>
      <c r="B809" s="32"/>
      <c r="C809" s="33"/>
      <c r="E809" s="78"/>
      <c r="I809" s="34"/>
      <c r="J809" s="31"/>
    </row>
    <row r="810" spans="1:10" x14ac:dyDescent="0.25">
      <c r="A810" s="31"/>
      <c r="B810" s="32"/>
      <c r="C810" s="33"/>
      <c r="E810" s="78"/>
      <c r="I810" s="34"/>
      <c r="J810" s="31"/>
    </row>
    <row r="811" spans="1:10" x14ac:dyDescent="0.25">
      <c r="A811" s="31"/>
      <c r="B811" s="32"/>
      <c r="C811" s="33"/>
      <c r="E811" s="78"/>
      <c r="I811" s="34"/>
      <c r="J811" s="31"/>
    </row>
    <row r="812" spans="1:10" x14ac:dyDescent="0.25">
      <c r="A812" s="31"/>
      <c r="B812" s="32"/>
      <c r="C812" s="33"/>
      <c r="E812" s="78"/>
      <c r="I812" s="34"/>
      <c r="J812" s="31"/>
    </row>
    <row r="813" spans="1:10" x14ac:dyDescent="0.25">
      <c r="A813" s="31"/>
      <c r="B813" s="32"/>
      <c r="C813" s="33"/>
      <c r="E813" s="78"/>
      <c r="I813" s="34"/>
      <c r="J813" s="31"/>
    </row>
    <row r="814" spans="1:10" x14ac:dyDescent="0.25">
      <c r="A814" s="31"/>
      <c r="B814" s="32"/>
      <c r="C814" s="33"/>
      <c r="E814" s="78"/>
      <c r="I814" s="34"/>
      <c r="J814" s="31"/>
    </row>
    <row r="815" spans="1:10" x14ac:dyDescent="0.25">
      <c r="A815" s="31"/>
      <c r="B815" s="32"/>
      <c r="C815" s="33"/>
      <c r="E815" s="78"/>
      <c r="I815" s="34"/>
      <c r="J815" s="31"/>
    </row>
    <row r="816" spans="1:10" x14ac:dyDescent="0.25">
      <c r="A816" s="31"/>
      <c r="B816" s="32"/>
      <c r="C816" s="33"/>
      <c r="E816" s="78"/>
      <c r="I816" s="34"/>
      <c r="J816" s="31"/>
    </row>
    <row r="817" spans="1:10" x14ac:dyDescent="0.25">
      <c r="A817" s="31"/>
      <c r="B817" s="32"/>
      <c r="C817" s="33"/>
      <c r="E817" s="78"/>
      <c r="I817" s="34"/>
      <c r="J817" s="31"/>
    </row>
    <row r="818" spans="1:10" x14ac:dyDescent="0.25">
      <c r="A818" s="31"/>
      <c r="B818" s="32"/>
      <c r="C818" s="33"/>
      <c r="E818" s="78"/>
      <c r="I818" s="34"/>
      <c r="J818" s="31"/>
    </row>
    <row r="819" spans="1:10" x14ac:dyDescent="0.25">
      <c r="A819" s="31"/>
      <c r="B819" s="32"/>
      <c r="C819" s="33"/>
      <c r="E819" s="78"/>
      <c r="I819" s="34"/>
      <c r="J819" s="31"/>
    </row>
    <row r="820" spans="1:10" x14ac:dyDescent="0.25">
      <c r="A820" s="31"/>
      <c r="B820" s="32"/>
      <c r="C820" s="33"/>
      <c r="E820" s="78"/>
      <c r="I820" s="34"/>
      <c r="J820" s="31"/>
    </row>
    <row r="821" spans="1:10" x14ac:dyDescent="0.25">
      <c r="A821" s="31"/>
      <c r="B821" s="32"/>
      <c r="C821" s="33"/>
      <c r="E821" s="78"/>
      <c r="I821" s="34"/>
      <c r="J821" s="31"/>
    </row>
    <row r="822" spans="1:10" x14ac:dyDescent="0.25">
      <c r="A822" s="31"/>
      <c r="B822" s="32"/>
      <c r="C822" s="33"/>
      <c r="E822" s="78"/>
      <c r="I822" s="34"/>
      <c r="J822" s="31"/>
    </row>
    <row r="823" spans="1:10" x14ac:dyDescent="0.25">
      <c r="A823" s="31"/>
      <c r="B823" s="32"/>
      <c r="C823" s="33"/>
      <c r="E823" s="78"/>
      <c r="I823" s="34"/>
      <c r="J823" s="31"/>
    </row>
    <row r="824" spans="1:10" x14ac:dyDescent="0.25">
      <c r="A824" s="31"/>
      <c r="B824" s="32"/>
      <c r="C824" s="33"/>
      <c r="E824" s="78"/>
      <c r="I824" s="34"/>
      <c r="J824" s="31"/>
    </row>
    <row r="825" spans="1:10" x14ac:dyDescent="0.25">
      <c r="A825" s="31"/>
      <c r="B825" s="32"/>
      <c r="C825" s="33"/>
      <c r="E825" s="78"/>
      <c r="I825" s="34"/>
      <c r="J825" s="31"/>
    </row>
    <row r="826" spans="1:10" x14ac:dyDescent="0.25">
      <c r="A826" s="31"/>
      <c r="B826" s="32"/>
      <c r="C826" s="33"/>
      <c r="E826" s="78"/>
      <c r="I826" s="34"/>
      <c r="J826" s="31"/>
    </row>
    <row r="827" spans="1:10" x14ac:dyDescent="0.25">
      <c r="A827" s="31"/>
      <c r="B827" s="32"/>
      <c r="C827" s="33"/>
      <c r="E827" s="78"/>
      <c r="I827" s="34"/>
      <c r="J827" s="31"/>
    </row>
    <row r="828" spans="1:10" x14ac:dyDescent="0.25">
      <c r="A828" s="31"/>
      <c r="B828" s="32"/>
      <c r="C828" s="33"/>
      <c r="E828" s="78"/>
      <c r="I828" s="34"/>
      <c r="J828" s="31"/>
    </row>
    <row r="829" spans="1:10" x14ac:dyDescent="0.25">
      <c r="A829" s="31"/>
      <c r="B829" s="32"/>
      <c r="C829" s="33"/>
      <c r="E829" s="78"/>
      <c r="I829" s="34"/>
      <c r="J829" s="31"/>
    </row>
    <row r="830" spans="1:10" x14ac:dyDescent="0.25">
      <c r="A830" s="31"/>
      <c r="B830" s="32"/>
      <c r="C830" s="33"/>
      <c r="E830" s="78"/>
      <c r="I830" s="34"/>
      <c r="J830" s="31"/>
    </row>
    <row r="831" spans="1:10" x14ac:dyDescent="0.25">
      <c r="A831" s="31"/>
      <c r="B831" s="32"/>
      <c r="C831" s="33"/>
      <c r="E831" s="78"/>
      <c r="I831" s="34"/>
      <c r="J831" s="31"/>
    </row>
    <row r="832" spans="1:10" x14ac:dyDescent="0.25">
      <c r="A832" s="31"/>
      <c r="B832" s="32"/>
      <c r="C832" s="33"/>
      <c r="E832" s="78"/>
      <c r="I832" s="34"/>
      <c r="J832" s="31"/>
    </row>
    <row r="833" spans="1:10" x14ac:dyDescent="0.25">
      <c r="A833" s="31"/>
      <c r="B833" s="32"/>
      <c r="C833" s="33"/>
      <c r="E833" s="78"/>
      <c r="I833" s="34"/>
      <c r="J833" s="31"/>
    </row>
    <row r="834" spans="1:10" x14ac:dyDescent="0.25">
      <c r="A834" s="31"/>
      <c r="B834" s="32"/>
      <c r="C834" s="33"/>
      <c r="E834" s="78"/>
      <c r="I834" s="34"/>
      <c r="J834" s="31"/>
    </row>
    <row r="835" spans="1:10" x14ac:dyDescent="0.25">
      <c r="A835" s="31"/>
      <c r="B835" s="32"/>
      <c r="C835" s="33"/>
      <c r="E835" s="78"/>
      <c r="I835" s="34"/>
      <c r="J835" s="31"/>
    </row>
    <row r="836" spans="1:10" x14ac:dyDescent="0.25">
      <c r="A836" s="31"/>
      <c r="B836" s="32"/>
      <c r="C836" s="33"/>
      <c r="E836" s="78"/>
      <c r="I836" s="34"/>
      <c r="J836" s="31"/>
    </row>
    <row r="837" spans="1:10" x14ac:dyDescent="0.25">
      <c r="A837" s="31"/>
      <c r="B837" s="32"/>
      <c r="C837" s="33"/>
      <c r="E837" s="78"/>
      <c r="I837" s="34"/>
      <c r="J837" s="31"/>
    </row>
    <row r="838" spans="1:10" x14ac:dyDescent="0.25">
      <c r="A838" s="31"/>
      <c r="B838" s="32"/>
      <c r="C838" s="33"/>
      <c r="E838" s="78"/>
      <c r="I838" s="34"/>
      <c r="J838" s="31"/>
    </row>
    <row r="839" spans="1:10" x14ac:dyDescent="0.25">
      <c r="A839" s="31"/>
      <c r="B839" s="32"/>
      <c r="C839" s="33"/>
      <c r="E839" s="78"/>
      <c r="I839" s="34"/>
      <c r="J839" s="31"/>
    </row>
    <row r="840" spans="1:10" x14ac:dyDescent="0.25">
      <c r="A840" s="31"/>
      <c r="B840" s="32"/>
      <c r="C840" s="33"/>
      <c r="E840" s="78"/>
      <c r="I840" s="34"/>
      <c r="J840" s="31"/>
    </row>
    <row r="841" spans="1:10" x14ac:dyDescent="0.25">
      <c r="A841" s="31"/>
      <c r="B841" s="32"/>
      <c r="C841" s="33"/>
      <c r="E841" s="78"/>
      <c r="I841" s="34"/>
      <c r="J841" s="31"/>
    </row>
    <row r="842" spans="1:10" x14ac:dyDescent="0.25">
      <c r="A842" s="31"/>
      <c r="B842" s="32"/>
      <c r="C842" s="33"/>
      <c r="E842" s="78"/>
      <c r="I842" s="34"/>
      <c r="J842" s="31"/>
    </row>
    <row r="843" spans="1:10" x14ac:dyDescent="0.25">
      <c r="A843" s="31"/>
      <c r="B843" s="32"/>
      <c r="C843" s="33"/>
      <c r="E843" s="78"/>
      <c r="I843" s="34"/>
      <c r="J843" s="31"/>
    </row>
    <row r="844" spans="1:10" x14ac:dyDescent="0.25">
      <c r="A844" s="31"/>
      <c r="B844" s="32"/>
      <c r="C844" s="33"/>
      <c r="E844" s="78"/>
      <c r="I844" s="34"/>
      <c r="J844" s="31"/>
    </row>
    <row r="845" spans="1:10" x14ac:dyDescent="0.25">
      <c r="A845" s="31"/>
      <c r="B845" s="32"/>
      <c r="C845" s="33"/>
      <c r="E845" s="78"/>
      <c r="I845" s="34"/>
      <c r="J845" s="31"/>
    </row>
    <row r="846" spans="1:10" x14ac:dyDescent="0.25">
      <c r="A846" s="31"/>
      <c r="B846" s="32"/>
      <c r="C846" s="33"/>
      <c r="E846" s="78"/>
      <c r="I846" s="34"/>
      <c r="J846" s="31"/>
    </row>
    <row r="847" spans="1:10" x14ac:dyDescent="0.25">
      <c r="A847" s="31"/>
      <c r="B847" s="32"/>
      <c r="C847" s="33"/>
      <c r="E847" s="78"/>
      <c r="I847" s="34"/>
      <c r="J847" s="31"/>
    </row>
    <row r="848" spans="1:10" x14ac:dyDescent="0.25">
      <c r="A848" s="31"/>
      <c r="B848" s="32"/>
      <c r="C848" s="33"/>
      <c r="E848" s="78"/>
      <c r="I848" s="34"/>
      <c r="J848" s="31"/>
    </row>
    <row r="849" spans="1:10" x14ac:dyDescent="0.25">
      <c r="A849" s="31"/>
      <c r="B849" s="32"/>
      <c r="C849" s="33"/>
      <c r="E849" s="78"/>
      <c r="I849" s="34"/>
      <c r="J849" s="31"/>
    </row>
    <row r="850" spans="1:10" x14ac:dyDescent="0.25">
      <c r="A850" s="31"/>
      <c r="B850" s="32"/>
      <c r="C850" s="33"/>
      <c r="E850" s="78"/>
      <c r="I850" s="34"/>
      <c r="J850" s="31"/>
    </row>
    <row r="851" spans="1:10" x14ac:dyDescent="0.25">
      <c r="A851" s="31"/>
      <c r="B851" s="32"/>
      <c r="C851" s="33"/>
      <c r="E851" s="78"/>
      <c r="I851" s="34"/>
      <c r="J851" s="31"/>
    </row>
    <row r="852" spans="1:10" x14ac:dyDescent="0.25">
      <c r="A852" s="31"/>
      <c r="B852" s="32"/>
      <c r="C852" s="33"/>
      <c r="E852" s="78"/>
      <c r="I852" s="34"/>
      <c r="J852" s="31"/>
    </row>
    <row r="853" spans="1:10" x14ac:dyDescent="0.25">
      <c r="A853" s="31"/>
      <c r="B853" s="32"/>
      <c r="C853" s="33"/>
      <c r="E853" s="78"/>
      <c r="I853" s="34"/>
      <c r="J853" s="31"/>
    </row>
    <row r="854" spans="1:10" x14ac:dyDescent="0.25">
      <c r="A854" s="31"/>
      <c r="B854" s="32"/>
      <c r="C854" s="33"/>
      <c r="E854" s="78"/>
      <c r="I854" s="34"/>
      <c r="J854" s="31"/>
    </row>
    <row r="855" spans="1:10" x14ac:dyDescent="0.25">
      <c r="A855" s="31"/>
      <c r="B855" s="32"/>
      <c r="C855" s="33"/>
      <c r="E855" s="78"/>
      <c r="I855" s="34"/>
      <c r="J855" s="31"/>
    </row>
    <row r="856" spans="1:10" x14ac:dyDescent="0.25">
      <c r="C856" s="20"/>
      <c r="E856" s="78"/>
    </row>
    <row r="857" spans="1:10" x14ac:dyDescent="0.25">
      <c r="C857" s="20"/>
      <c r="E857" s="78"/>
    </row>
    <row r="858" spans="1:10" x14ac:dyDescent="0.25">
      <c r="C858" s="20"/>
      <c r="E858" s="78"/>
    </row>
    <row r="859" spans="1:10" x14ac:dyDescent="0.25">
      <c r="C859" s="20"/>
      <c r="E859" s="78"/>
    </row>
    <row r="860" spans="1:10" x14ac:dyDescent="0.25">
      <c r="C860" s="20"/>
      <c r="E860" s="78"/>
    </row>
    <row r="861" spans="1:10" x14ac:dyDescent="0.25">
      <c r="C861" s="20"/>
      <c r="E861" s="78"/>
    </row>
    <row r="862" spans="1:10" x14ac:dyDescent="0.25">
      <c r="C862" s="20"/>
      <c r="E862" s="78"/>
    </row>
    <row r="863" spans="1:10" x14ac:dyDescent="0.25">
      <c r="C863" s="20"/>
      <c r="E863" s="78"/>
    </row>
    <row r="864" spans="1:10" x14ac:dyDescent="0.25">
      <c r="C864" s="20"/>
      <c r="E864" s="78"/>
    </row>
    <row r="865" spans="3:5" x14ac:dyDescent="0.25">
      <c r="C865" s="20"/>
      <c r="E865" s="78"/>
    </row>
    <row r="866" spans="3:5" x14ac:dyDescent="0.25">
      <c r="C866" s="20"/>
      <c r="E866" s="78"/>
    </row>
    <row r="867" spans="3:5" x14ac:dyDescent="0.25">
      <c r="C867" s="20"/>
      <c r="E867" s="78"/>
    </row>
    <row r="868" spans="3:5" x14ac:dyDescent="0.25">
      <c r="C868" s="20"/>
      <c r="E868" s="78"/>
    </row>
    <row r="869" spans="3:5" x14ac:dyDescent="0.25">
      <c r="C869" s="20"/>
      <c r="E869" s="78"/>
    </row>
    <row r="870" spans="3:5" x14ac:dyDescent="0.25">
      <c r="C870" s="20"/>
      <c r="E870" s="78"/>
    </row>
    <row r="871" spans="3:5" x14ac:dyDescent="0.25">
      <c r="C871" s="20"/>
      <c r="E871" s="78"/>
    </row>
    <row r="872" spans="3:5" x14ac:dyDescent="0.25">
      <c r="C872" s="20"/>
      <c r="E872" s="7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1"/>
  <sheetViews>
    <sheetView topLeftCell="A43" workbookViewId="0">
      <selection activeCell="A3" sqref="A3:H66"/>
    </sheetView>
  </sheetViews>
  <sheetFormatPr defaultRowHeight="15" x14ac:dyDescent="0.25"/>
  <sheetData>
    <row r="1" spans="1:1" x14ac:dyDescent="0.25">
      <c r="A1" t="s">
        <v>134</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110</v>
      </c>
    </row>
    <row r="25" spans="1:1" x14ac:dyDescent="0.25">
      <c r="A25" t="s">
        <v>123</v>
      </c>
    </row>
    <row r="26" spans="1:1" x14ac:dyDescent="0.25">
      <c r="A26" t="s">
        <v>109</v>
      </c>
    </row>
    <row r="27" spans="1:1" x14ac:dyDescent="0.25">
      <c r="A27" t="s">
        <v>124</v>
      </c>
    </row>
    <row r="29" spans="1:1" x14ac:dyDescent="0.25">
      <c r="A29" t="s">
        <v>125</v>
      </c>
    </row>
    <row r="31" spans="1:1" x14ac:dyDescent="0.25">
      <c r="A31" t="s">
        <v>104</v>
      </c>
    </row>
    <row r="32" spans="1:1" x14ac:dyDescent="0.25">
      <c r="A32" t="s">
        <v>105</v>
      </c>
    </row>
    <row r="33" spans="1:1" x14ac:dyDescent="0.25">
      <c r="A33" t="s">
        <v>106</v>
      </c>
    </row>
    <row r="34" spans="1:1" x14ac:dyDescent="0.25">
      <c r="A34" t="s">
        <v>107</v>
      </c>
    </row>
    <row r="35" spans="1:1" x14ac:dyDescent="0.25">
      <c r="A35" t="s">
        <v>108</v>
      </c>
    </row>
    <row r="36" spans="1:1" x14ac:dyDescent="0.25">
      <c r="A36" t="s">
        <v>109</v>
      </c>
    </row>
    <row r="37" spans="1:1" x14ac:dyDescent="0.25">
      <c r="A37" t="s">
        <v>126</v>
      </c>
    </row>
    <row r="38" spans="1:1" x14ac:dyDescent="0.25">
      <c r="A38" t="s">
        <v>127</v>
      </c>
    </row>
    <row r="39" spans="1:1" x14ac:dyDescent="0.25">
      <c r="A39" t="s">
        <v>112</v>
      </c>
    </row>
    <row r="45" spans="1:1" x14ac:dyDescent="0.25">
      <c r="A45" t="s">
        <v>113</v>
      </c>
    </row>
    <row r="46" spans="1:1" x14ac:dyDescent="0.25">
      <c r="A46" t="s">
        <v>114</v>
      </c>
    </row>
    <row r="47" spans="1:1" x14ac:dyDescent="0.25">
      <c r="A47" t="s">
        <v>115</v>
      </c>
    </row>
    <row r="48" spans="1:1" x14ac:dyDescent="0.25">
      <c r="A48" t="s">
        <v>116</v>
      </c>
    </row>
    <row r="49" spans="1:1" x14ac:dyDescent="0.25">
      <c r="A49" t="s">
        <v>117</v>
      </c>
    </row>
    <row r="50" spans="1:1" x14ac:dyDescent="0.25">
      <c r="A50" t="s">
        <v>118</v>
      </c>
    </row>
    <row r="52" spans="1:1" x14ac:dyDescent="0.25">
      <c r="A52" t="s">
        <v>119</v>
      </c>
    </row>
    <row r="53" spans="1:1" x14ac:dyDescent="0.25">
      <c r="A53" t="s">
        <v>120</v>
      </c>
    </row>
    <row r="54" spans="1:1" x14ac:dyDescent="0.25">
      <c r="A54" t="s">
        <v>121</v>
      </c>
    </row>
    <row r="55" spans="1:1" x14ac:dyDescent="0.25">
      <c r="A55" t="s">
        <v>122</v>
      </c>
    </row>
    <row r="57" spans="1:1" x14ac:dyDescent="0.25">
      <c r="A57" t="s">
        <v>123</v>
      </c>
    </row>
    <row r="58" spans="1:1" x14ac:dyDescent="0.25">
      <c r="A58" t="s">
        <v>109</v>
      </c>
    </row>
    <row r="61" spans="1:1" x14ac:dyDescent="0.25">
      <c r="A61"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I19" sqref="I19"/>
    </sheetView>
  </sheetViews>
  <sheetFormatPr defaultRowHeight="15" x14ac:dyDescent="0.25"/>
  <cols>
    <col min="1" max="1" width="39.140625" customWidth="1"/>
    <col min="10" max="10" width="10.7109375" bestFit="1" customWidth="1"/>
  </cols>
  <sheetData>
    <row r="1" spans="1:10" x14ac:dyDescent="0.25">
      <c r="A1" s="1"/>
    </row>
    <row r="2" spans="1:10" x14ac:dyDescent="0.25">
      <c r="A2" s="1" t="s">
        <v>28</v>
      </c>
      <c r="B2" s="1" t="s">
        <v>28</v>
      </c>
      <c r="I2" s="18" t="s">
        <v>25</v>
      </c>
      <c r="J2" s="20">
        <v>44652</v>
      </c>
    </row>
    <row r="3" spans="1:10" ht="15" customHeight="1" x14ac:dyDescent="0.25">
      <c r="A3" s="13" t="s">
        <v>29</v>
      </c>
      <c r="B3" t="s">
        <v>45</v>
      </c>
      <c r="I3" s="19" t="s">
        <v>17</v>
      </c>
      <c r="J3" s="20">
        <v>44409</v>
      </c>
    </row>
    <row r="4" spans="1:10" ht="15" customHeight="1" x14ac:dyDescent="0.25">
      <c r="A4" s="13" t="s">
        <v>30</v>
      </c>
      <c r="B4" t="s">
        <v>42</v>
      </c>
      <c r="I4" s="18" t="s">
        <v>21</v>
      </c>
      <c r="J4" s="20">
        <v>44531</v>
      </c>
    </row>
    <row r="5" spans="1:10" ht="15" customHeight="1" x14ac:dyDescent="0.25">
      <c r="A5" s="13" t="s">
        <v>31</v>
      </c>
      <c r="B5" t="s">
        <v>45</v>
      </c>
      <c r="I5" s="19" t="s">
        <v>23</v>
      </c>
      <c r="J5" s="20">
        <v>44593</v>
      </c>
    </row>
    <row r="6" spans="1:10" ht="15" customHeight="1" x14ac:dyDescent="0.25">
      <c r="A6" s="13" t="s">
        <v>32</v>
      </c>
      <c r="B6" t="s">
        <v>41</v>
      </c>
      <c r="I6" s="18" t="s">
        <v>22</v>
      </c>
      <c r="J6" s="20">
        <v>44562</v>
      </c>
    </row>
    <row r="7" spans="1:10" ht="15" customHeight="1" x14ac:dyDescent="0.25">
      <c r="A7" s="13" t="s">
        <v>33</v>
      </c>
      <c r="B7" t="s">
        <v>42</v>
      </c>
      <c r="I7" s="19" t="s">
        <v>16</v>
      </c>
      <c r="J7" s="20">
        <v>44378</v>
      </c>
    </row>
    <row r="8" spans="1:10" ht="15" customHeight="1" x14ac:dyDescent="0.25">
      <c r="A8" s="13" t="s">
        <v>34</v>
      </c>
      <c r="B8" t="s">
        <v>46</v>
      </c>
      <c r="I8" s="18" t="s">
        <v>15</v>
      </c>
      <c r="J8" s="20">
        <v>44348</v>
      </c>
    </row>
    <row r="9" spans="1:10" ht="15" customHeight="1" x14ac:dyDescent="0.25">
      <c r="A9" s="13" t="s">
        <v>35</v>
      </c>
      <c r="B9" t="s">
        <v>44</v>
      </c>
      <c r="I9" s="19" t="s">
        <v>27</v>
      </c>
      <c r="J9" s="20">
        <v>44713</v>
      </c>
    </row>
    <row r="10" spans="1:10" ht="15" customHeight="1" x14ac:dyDescent="0.25">
      <c r="A10" s="13" t="s">
        <v>36</v>
      </c>
      <c r="B10" t="s">
        <v>44</v>
      </c>
      <c r="I10" s="18" t="s">
        <v>24</v>
      </c>
      <c r="J10" s="20">
        <v>44621</v>
      </c>
    </row>
    <row r="11" spans="1:10" ht="15" customHeight="1" x14ac:dyDescent="0.25">
      <c r="A11" s="13" t="s">
        <v>37</v>
      </c>
      <c r="B11" t="s">
        <v>44</v>
      </c>
      <c r="I11" s="19" t="s">
        <v>26</v>
      </c>
      <c r="J11" s="20">
        <v>44682</v>
      </c>
    </row>
    <row r="12" spans="1:10" ht="15" customHeight="1" x14ac:dyDescent="0.25">
      <c r="A12" s="13" t="s">
        <v>38</v>
      </c>
      <c r="B12" t="s">
        <v>43</v>
      </c>
      <c r="I12" s="18" t="s">
        <v>20</v>
      </c>
      <c r="J12" s="20">
        <v>44501</v>
      </c>
    </row>
    <row r="13" spans="1:10" ht="15" customHeight="1" x14ac:dyDescent="0.25">
      <c r="A13" s="13" t="s">
        <v>39</v>
      </c>
      <c r="B13" t="s">
        <v>45</v>
      </c>
      <c r="I13" s="19" t="s">
        <v>19</v>
      </c>
      <c r="J13" s="20">
        <v>44470</v>
      </c>
    </row>
    <row r="14" spans="1:10" ht="15" customHeight="1" x14ac:dyDescent="0.25">
      <c r="A14" s="13" t="s">
        <v>40</v>
      </c>
      <c r="B14" t="s">
        <v>42</v>
      </c>
      <c r="I14" s="18" t="s">
        <v>18</v>
      </c>
      <c r="J14" s="20">
        <v>44440</v>
      </c>
    </row>
    <row r="15" spans="1:10" x14ac:dyDescent="0.25">
      <c r="I15" s="65" t="s">
        <v>102</v>
      </c>
      <c r="J15" s="20">
        <v>44743</v>
      </c>
    </row>
    <row r="16" spans="1:10" x14ac:dyDescent="0.25">
      <c r="I16" s="79" t="s">
        <v>137</v>
      </c>
      <c r="J16" s="20">
        <v>44774</v>
      </c>
    </row>
    <row r="17" spans="9:10" x14ac:dyDescent="0.25">
      <c r="I17" s="65" t="s">
        <v>139</v>
      </c>
      <c r="J17" s="20">
        <v>44805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CoverP</vt:lpstr>
      <vt:lpstr>Graphs</vt:lpstr>
      <vt:lpstr>Daily Graphs</vt:lpstr>
      <vt:lpstr>Summary</vt:lpstr>
      <vt:lpstr>Pivot</vt:lpstr>
      <vt:lpstr>Data</vt:lpstr>
      <vt:lpstr>DailyData</vt:lpstr>
      <vt:lpstr>SQL</vt:lpstr>
      <vt:lpstr>Settings</vt:lpstr>
      <vt:lpstr>data</vt:lpstr>
    </vt:vector>
  </TitlesOfParts>
  <Company>Cwm Taf Morgannwg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su262151</dc:creator>
  <cp:lastModifiedBy>cl034629</cp:lastModifiedBy>
  <cp:lastPrinted>2022-11-07T13:56:49Z</cp:lastPrinted>
  <dcterms:created xsi:type="dcterms:W3CDTF">2022-07-04T08:12:06Z</dcterms:created>
  <dcterms:modified xsi:type="dcterms:W3CDTF">2022-11-07T13:57:04Z</dcterms:modified>
</cp:coreProperties>
</file>